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9" windowWidth="14378" windowHeight="11542" tabRatio="601" activeTab="0"/>
  </bookViews>
  <sheets>
    <sheet name="Отчет" sheetId="1" r:id="rId1"/>
    <sheet name="Настройка" sheetId="2" r:id="rId2"/>
  </sheets>
  <definedNames>
    <definedName name="CreateDate">#REF!</definedName>
    <definedName name="FormatPeriod">#REF!</definedName>
    <definedName name="FullNam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">#REF!</definedName>
    <definedName name="xml_date1">'Настройка'!$IU$1</definedName>
    <definedName name="xml_fileName8">#REF!</definedName>
    <definedName name="xml_info8">#REF!</definedName>
    <definedName name="xml_runButton8">#REF!</definedName>
    <definedName name="ГлаваБК">'Отчет'!$F$7</definedName>
    <definedName name="ГлБух">'Отчет'!$E$176</definedName>
    <definedName name="Дата">'Отчет'!$F$3</definedName>
    <definedName name="Дата_Год">'Отчет'!$B$3</definedName>
    <definedName name="Дата_Месяц">'Отчет'!$A$3</definedName>
    <definedName name="Дата_Файла">#REF!</definedName>
    <definedName name="ИНН">'Отчет'!$F$6</definedName>
    <definedName name="Исполнитель">'Отчет'!$B$185</definedName>
    <definedName name="Конец1">'Отчет'!$F$33</definedName>
    <definedName name="Конец2">'Отчет'!$F$59</definedName>
    <definedName name="Конец3">'Отчет'!$F$95</definedName>
    <definedName name="Конец4">'Отчет'!$F$128</definedName>
    <definedName name="Конец5">'Отчет'!$F$156</definedName>
    <definedName name="Конец6">'Отчет'!$F$175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'Отчет'!$A$8</definedName>
    <definedName name="Начало1">'Отчет'!$B$16</definedName>
    <definedName name="Начало2">'Отчет'!$B$40</definedName>
    <definedName name="Начало3">'Отчет'!$B$66</definedName>
    <definedName name="Начало4">'Отчет'!$B$102</definedName>
    <definedName name="Начало5">'Отчет'!$B$135</definedName>
    <definedName name="Начало6">'Отчет'!$B$163</definedName>
    <definedName name="_xlnm.Print_Area" localSheetId="0">'Отчет'!$A$1:$F$188</definedName>
    <definedName name="ОКАТО">'Отчет'!$F$8</definedName>
    <definedName name="ОКПО">'Отчет'!$F$5</definedName>
    <definedName name="ОРГАНИЗАЦИЯ">'Отчет'!$A$7</definedName>
    <definedName name="Руководитель">'Отчет'!$A$176</definedName>
    <definedName name="Столбец4Строка020">'Отчет'!$D$17</definedName>
    <definedName name="Столбец4Строка030">'Отчет'!$D$18</definedName>
    <definedName name="Столбец4Строка040">'Отчет'!$D$19</definedName>
    <definedName name="Столбец4Строка050">'Отчет'!$D$20</definedName>
    <definedName name="Столбец4Строка061">'Отчет'!$D$24</definedName>
    <definedName name="Столбец4Строка062">'Отчет'!$D$26</definedName>
    <definedName name="Столбец4Строка063">'Отчет'!$D$27</definedName>
    <definedName name="Столбец4Строка080">'Отчет'!$D$28</definedName>
    <definedName name="Столбец4Строка091">'Отчет'!$D$31</definedName>
    <definedName name="Столбец4Строка092">'Отчет'!$D$32</definedName>
    <definedName name="Столбец4Строка093">'Отчет'!$D$33</definedName>
    <definedName name="Столбец4Строка100">'Отчет'!$D$40</definedName>
    <definedName name="Столбец4Строка110">'Отчет'!$D$41</definedName>
    <definedName name="Столбец4Строка161">'Отчет'!$D$45</definedName>
    <definedName name="Столбец4Строка162">'Отчет'!$D$46</definedName>
    <definedName name="Столбец4Строка163">'Отчет'!$D$47</definedName>
    <definedName name="Столбец4Строка171">'Отчет'!$D$50</definedName>
    <definedName name="Столбец4Строка172">'Отчет'!$D$51</definedName>
    <definedName name="Столбец4Строка173">'Отчет'!$D$52</definedName>
    <definedName name="Столбец4Строка174">'Отчет'!$D$53</definedName>
    <definedName name="Столбец4Строка175">'Отчет'!$D$54</definedName>
    <definedName name="Столбец4Строка176">'Отчет'!$D$55</definedName>
    <definedName name="Столбец4Строка191">'Отчет'!$D$58</definedName>
    <definedName name="Столбец4Строка192">'Отчет'!$D$59</definedName>
    <definedName name="Столбец4Строка211">'Отчет'!$D$69</definedName>
    <definedName name="Столбец4Строка212">'Отчет'!$D$71</definedName>
    <definedName name="Столбец4Строка231">'Отчет'!$D$75</definedName>
    <definedName name="Столбец4Строка232">'Отчет'!$D$77</definedName>
    <definedName name="Столбец4Строка233">'Отчет'!$D$78</definedName>
    <definedName name="Столбец4Строка241">'Отчет'!$D$81</definedName>
    <definedName name="Столбец4Строка242">'Отчет'!$D$82</definedName>
    <definedName name="Столбец4Строка243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70">'Отчет'!$D$90</definedName>
    <definedName name="Столбец4Строка280">'Отчет'!$D$91</definedName>
    <definedName name="Столбец4Строка292">'Отчет'!$D$94</definedName>
    <definedName name="Столбец4Строка303">'Отчет'!$D$95</definedName>
    <definedName name="Столбец4Строка321">'Отчет'!$D$105</definedName>
    <definedName name="Столбец4Строка322">'Отчет'!$D$106</definedName>
    <definedName name="Столбец4Строка331">'Отчет'!$D$109</definedName>
    <definedName name="Столбец4Строка332">'Отчет'!$D$110</definedName>
    <definedName name="Столбец4Строка351">'Отчет'!$D$113</definedName>
    <definedName name="Столбец4Строка352">'Отчет'!$D$114</definedName>
    <definedName name="Столбец4Строка361">'Отчет'!$D$117</definedName>
    <definedName name="Столбец4Строка362">'Отчет'!$D$118</definedName>
    <definedName name="Столбец4Строка371">'Отчет'!$D$121</definedName>
    <definedName name="Столбец4Строка372">'Отчет'!$D$122</definedName>
    <definedName name="Столбец4Строка411">'Отчет'!$D$127</definedName>
    <definedName name="Столбец4Строка412">'Отчет'!$D$128</definedName>
    <definedName name="Столбец4Строка421">'Отчет'!$D$138</definedName>
    <definedName name="Столбец4Строка422">'Отчет'!$D$140</definedName>
    <definedName name="Столбец4Строка441">'Отчет'!$D$143</definedName>
    <definedName name="Столбец4Строка442">'Отчет'!$D$144</definedName>
    <definedName name="Столбец4Строка461">'Отчет'!$D$147</definedName>
    <definedName name="Столбец4Строка462">'Отчет'!$D$148</definedName>
    <definedName name="Столбец4Строка471">'Отчет'!$D$151</definedName>
    <definedName name="Столбец4Строка472">'Отчет'!$D$152</definedName>
    <definedName name="Столбец4Строка481">'Отчет'!$D$155</definedName>
    <definedName name="Столбец4Строка482">'Отчет'!$D$156</definedName>
    <definedName name="Столбец4Строка521">'Отчет'!$D$166</definedName>
    <definedName name="Столбец4Строка522">'Отчет'!$D$167</definedName>
    <definedName name="Столбец4Строка531">'Отчет'!$D$170</definedName>
    <definedName name="Столбец4Строка532">'Отчет'!$D$171</definedName>
    <definedName name="Столбец4Строка541">'Отчет'!$D$174</definedName>
    <definedName name="Столбец4Строка542">'Отчет'!$D$175</definedName>
    <definedName name="Столбец5Строка321">'Отчет'!$E$105</definedName>
    <definedName name="Столбец5Строка322">'Отчет'!$E$106</definedName>
    <definedName name="Столбец5Строка331">'Отчет'!$E$109</definedName>
    <definedName name="Столбец5Строка332">'Отчет'!$E$110</definedName>
    <definedName name="Столбец5Строка351">'Отчет'!$E$113</definedName>
    <definedName name="Столбец5Строка352">'Отчет'!$E$114</definedName>
    <definedName name="Столбец5Строка361">'Отчет'!$E$117</definedName>
    <definedName name="Столбец5Строка362">'Отчет'!$E$118</definedName>
    <definedName name="Столбец5Строка371">'Отчет'!$E$121</definedName>
    <definedName name="Столбец5Строка372">'Отчет'!$E$122</definedName>
    <definedName name="Столбец5Строка411">'Отчет'!$E$127</definedName>
    <definedName name="Столбец5Строка412">'Отчет'!$E$128</definedName>
    <definedName name="Столбец5Строка421">'Отчет'!$E$138</definedName>
    <definedName name="Столбец5Строка422">'Отчет'!$E$140</definedName>
    <definedName name="Столбец5Строка441">'Отчет'!$E$143</definedName>
    <definedName name="Столбец5Строка442">'Отчет'!$E$144</definedName>
    <definedName name="Столбец5Строка461">'Отчет'!$E$147</definedName>
    <definedName name="Столбец5Строка462">'Отчет'!$E$148</definedName>
    <definedName name="Столбец5Строка471">'Отчет'!$E$151</definedName>
    <definedName name="Столбец5Строка472">'Отчет'!$E$152</definedName>
    <definedName name="Столбец5Строка481">'Отчет'!$E$155</definedName>
    <definedName name="Столбец5Строка482">'Отчет'!$E$156</definedName>
    <definedName name="Столбец5Строка541">'Отчет'!$E$174</definedName>
    <definedName name="Столбец5Строка542">'Отчет'!$E$175</definedName>
    <definedName name="СтрокаПериодичность">'Отчет'!$A$9</definedName>
    <definedName name="Телефон">'Отчет'!$E$185</definedName>
  </definedNames>
  <calcPr fullCalcOnLoad="1" fullPrecision="0"/>
</workbook>
</file>

<file path=xl/sharedStrings.xml><?xml version="1.0" encoding="utf-8"?>
<sst xmlns="http://schemas.openxmlformats.org/spreadsheetml/2006/main" count="863" uniqueCount="572">
  <si>
    <t>Столбец5Строка352</t>
  </si>
  <si>
    <t>m.nCol4Row171</t>
  </si>
  <si>
    <t>820</t>
  </si>
  <si>
    <t>470</t>
  </si>
  <si>
    <t/>
  </si>
  <si>
    <t>m.nCol4Row541</t>
  </si>
  <si>
    <t>Столбец4Строка211</t>
  </si>
  <si>
    <t>m.nCol4Row175</t>
  </si>
  <si>
    <t xml:space="preserve">   Чистое поступление основных средств</t>
  </si>
  <si>
    <t>040</t>
  </si>
  <si>
    <t>__p_nameGRBS= AllTrim( This.SEEK_TABLEFIELDS("fDirRec", "CODE", "fDirRec.NAME", PadR(__p_GlavaBK, 4)))</t>
  </si>
  <si>
    <t>m.nCol5Row541</t>
  </si>
  <si>
    <t>КОСГУ</t>
  </si>
  <si>
    <t>Столбец4Строка522</t>
  </si>
  <si>
    <t>Столбец5Строка422</t>
  </si>
  <si>
    <t>Столбец5Строка461</t>
  </si>
  <si>
    <t>m.nCol4Row231</t>
  </si>
  <si>
    <t>730</t>
  </si>
  <si>
    <t xml:space="preserve">                  обслуживание внешнего долга</t>
  </si>
  <si>
    <t>231</t>
  </si>
  <si>
    <t xml:space="preserve">                  прочие выплаты</t>
  </si>
  <si>
    <t>272</t>
  </si>
  <si>
    <t>__p_INN = AllTrim(This.Seek_TableFields("OrgBase", "RN", "OrgBase.INN", __p_OrgRn))</t>
  </si>
  <si>
    <t xml:space="preserve">по ОКПО </t>
  </si>
  <si>
    <t>FullName</t>
  </si>
  <si>
    <t xml:space="preserve">                   увеличение стоимости акций и иных форм участия в капитале</t>
  </si>
  <si>
    <t>m.nCol4Row040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</si>
  <si>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</si>
  <si>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</si>
  <si>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</si>
  <si>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>m.cNumGMU_Out</t>
  </si>
  <si>
    <t>171</t>
  </si>
  <si>
    <t>KPPPlacer</t>
  </si>
  <si>
    <t>AllTrim(m.cIspName)</t>
  </si>
  <si>
    <t>Столбец4Строка280</t>
  </si>
  <si>
    <t>420</t>
  </si>
  <si>
    <t xml:space="preserve">                  Российской Федерации</t>
  </si>
  <si>
    <t>КОДЫ</t>
  </si>
  <si>
    <t>Столбец4Строка241</t>
  </si>
  <si>
    <t>m.nCol4Row162</t>
  </si>
  <si>
    <t>092</t>
  </si>
  <si>
    <t>010</t>
  </si>
  <si>
    <t xml:space="preserve">                  уменьшение стоимости иных финансовых активов</t>
  </si>
  <si>
    <t>__p_GlavaBK = AllTrim(This.SEEK_TABLEFIELDS("fBudMG", "ORGBASE_RN", "fBudMG.RASP_CODE", __p_OrgRN))</t>
  </si>
  <si>
    <t>Столбец5Строка472</t>
  </si>
  <si>
    <t>350</t>
  </si>
  <si>
    <t>ОКПО</t>
  </si>
  <si>
    <t>Столбец4Строка531</t>
  </si>
  <si>
    <t>m.nCol4Row261</t>
  </si>
  <si>
    <t xml:space="preserve">                   уменьшение стоимости основных средств</t>
  </si>
  <si>
    <t xml:space="preserve">                   увеличение стоимости ценных бумаг, кроме акций и иных форм участия в</t>
  </si>
  <si>
    <t>AllTrim(__p_nameGRBS)</t>
  </si>
  <si>
    <t>Дата_Месяц</t>
  </si>
  <si>
    <t xml:space="preserve">                  и муниципальным организациям</t>
  </si>
  <si>
    <t>Столбец4Строка030</t>
  </si>
  <si>
    <t>261</t>
  </si>
  <si>
    <t xml:space="preserve">   Безвозмездные перечисления организациям</t>
  </si>
  <si>
    <t>226</t>
  </si>
  <si>
    <t xml:space="preserve">                  поступления от других бюджетов бюджетной системы </t>
  </si>
  <si>
    <t>INNPlacer</t>
  </si>
  <si>
    <t>Столбец4Строка482</t>
  </si>
  <si>
    <t xml:space="preserve">       (подпись)</t>
  </si>
  <si>
    <t>222</t>
  </si>
  <si>
    <t>Left(Alltrim(oSystem.SystemCaption), 50)</t>
  </si>
  <si>
    <t>Чистое поступление акций и иных форм участия в капитале</t>
  </si>
  <si>
    <t>m.nCol4Row092</t>
  </si>
  <si>
    <t xml:space="preserve">  ____________________     ____________________     _____________________</t>
  </si>
  <si>
    <t>162</t>
  </si>
  <si>
    <t>Форма 0503121 с.4</t>
  </si>
  <si>
    <t>Столбец4Строка270</t>
  </si>
  <si>
    <t>Нестерова С.В.</t>
  </si>
  <si>
    <t>Столбец4Строка233</t>
  </si>
  <si>
    <t>m.nCol4Row192</t>
  </si>
  <si>
    <t>m.nCol4Row110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</si>
  <si>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</si>
  <si>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</si>
  <si>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>411</t>
  </si>
  <si>
    <t xml:space="preserve">                   увеличение стоимости непроизведенных активов</t>
  </si>
  <si>
    <t>062</t>
  </si>
  <si>
    <t>NameBudget</t>
  </si>
  <si>
    <t>ки</t>
  </si>
  <si>
    <t>GUIDPZ</t>
  </si>
  <si>
    <t>Столбец5Строка482</t>
  </si>
  <si>
    <t>Столбец4Строка173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</si>
  <si>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</si>
  <si>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</si>
  <si>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</si>
  <si>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</si>
  <si>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 xml:space="preserve">                   уменьшение стоимости ценных бумаг, кроме акций и иных форм участия в</t>
  </si>
  <si>
    <t>m.nCol4Row361</t>
  </si>
  <si>
    <t>660</t>
  </si>
  <si>
    <t>291</t>
  </si>
  <si>
    <t>213</t>
  </si>
  <si>
    <t xml:space="preserve">   Доходы от операций с активами</t>
  </si>
  <si>
    <t>Столбец4Строка472</t>
  </si>
  <si>
    <t>m.nCol4Row322</t>
  </si>
  <si>
    <t xml:space="preserve">                   уменьшение задолженности по бюджетным ссудам и кредитам</t>
  </si>
  <si>
    <t>250</t>
  </si>
  <si>
    <t>МФПРД</t>
  </si>
  <si>
    <t>m.nCol5Row361</t>
  </si>
  <si>
    <t xml:space="preserve">                 доходы от переоценки активов</t>
  </si>
  <si>
    <t>This.__GetOrgBoss(__p_OrgRn, 2)</t>
  </si>
  <si>
    <t>m.nCol5Row322</t>
  </si>
  <si>
    <t xml:space="preserve">                  арендная плата за пользование имуществом</t>
  </si>
  <si>
    <t>m.nCol4Row411</t>
  </si>
  <si>
    <t>m.nCol4Row062</t>
  </si>
  <si>
    <t>192</t>
  </si>
  <si>
    <t>110</t>
  </si>
  <si>
    <t>520</t>
  </si>
  <si>
    <t xml:space="preserve">Чистое поступление ценных бумаг, кроме акций и иных форм участия в капитале </t>
  </si>
  <si>
    <t>153</t>
  </si>
  <si>
    <t>НаимБюджета</t>
  </si>
  <si>
    <t>m.nCol5Row411</t>
  </si>
  <si>
    <t>FormatPeriod</t>
  </si>
  <si>
    <t xml:space="preserve">                             Наименование показателя</t>
  </si>
  <si>
    <t>480</t>
  </si>
  <si>
    <t>Столбец4Строка263</t>
  </si>
  <si>
    <t>Операции с обязательствами (стр.520 + стр.530 + стр.540)</t>
  </si>
  <si>
    <t>441</t>
  </si>
  <si>
    <t>Телефон</t>
  </si>
  <si>
    <t xml:space="preserve">                  пенсии, пособия, выплачиваемые организациями сектора</t>
  </si>
  <si>
    <t>372</t>
  </si>
  <si>
    <t>DToC2000(__p_Date)</t>
  </si>
  <si>
    <t>m.nCol4Row243</t>
  </si>
  <si>
    <t>331</t>
  </si>
  <si>
    <t>Столбец4Строка461</t>
  </si>
  <si>
    <t>m.nCol4Row331</t>
  </si>
  <si>
    <t>630</t>
  </si>
  <si>
    <t>243</t>
  </si>
  <si>
    <t>Столбец4Строка422</t>
  </si>
  <si>
    <t>m.nCol4Row372</t>
  </si>
  <si>
    <t>Операции с нефинансовыми активами  (стр.320 + стр.330 + стр.350 + стр.360 + стр.370)</t>
  </si>
  <si>
    <t xml:space="preserve">     Приобретение работ, услуг</t>
  </si>
  <si>
    <t>200</t>
  </si>
  <si>
    <t>m.nCol5Row331</t>
  </si>
  <si>
    <t xml:space="preserve">   Чистое поступление материальных запасов</t>
  </si>
  <si>
    <t>__p_OrgRn = Iif(m.cOrg # "|" And Len(m.cOrg) == 4, m.cOrg, oSystem.OwnerOrgRn)</t>
  </si>
  <si>
    <t>m.nCol5Row372</t>
  </si>
  <si>
    <t xml:space="preserve">                   уменьшение прочей кредиторской задолженности</t>
  </si>
  <si>
    <t>Доходы (стр.020 + стр.030 + стр.040 + стр.050 + стр.060 + стр. 080 + стр.090 + стр.100 + стр.110)</t>
  </si>
  <si>
    <t>Код</t>
  </si>
  <si>
    <t>МФ_РОД</t>
  </si>
  <si>
    <t>МФРуководитель</t>
  </si>
  <si>
    <t>m.nCol4Row441</t>
  </si>
  <si>
    <t>140</t>
  </si>
  <si>
    <t>Столбец4Строка352</t>
  </si>
  <si>
    <t>m.nCol5Row441</t>
  </si>
  <si>
    <t xml:space="preserve">                                      (подпись)                   (расшифровка подписи)</t>
  </si>
  <si>
    <t>regNumIn</t>
  </si>
  <si>
    <t xml:space="preserve">                  расходование материальных запасов</t>
  </si>
  <si>
    <t xml:space="preserve">                    Российской Федерации</t>
  </si>
  <si>
    <t>Столбец5Строка351</t>
  </si>
  <si>
    <t>m.nCol4Row172</t>
  </si>
  <si>
    <t>m.nCol4Row542</t>
  </si>
  <si>
    <t>Столбец4Строка212</t>
  </si>
  <si>
    <t>m.nCol4Row176</t>
  </si>
  <si>
    <t>430</t>
  </si>
  <si>
    <t>[&lt;set page="Отчет"  tblDelim="|" areaEmptyCell="--" tblEmptyCell="0" tblMissEmptyStr="] + Iif(m.nEmptyRows = 1, [], [1,]) + [2"/&gt;]</t>
  </si>
  <si>
    <t>СтрокаПериодичность</t>
  </si>
  <si>
    <t xml:space="preserve">                                       (должность)                                       (подпись)</t>
  </si>
  <si>
    <t>m.nCol5Row542</t>
  </si>
  <si>
    <t xml:space="preserve">                   перечисления наднациональным организациям и правительствам </t>
  </si>
  <si>
    <t>Столбец4Строка521</t>
  </si>
  <si>
    <t>Столбец5Строка421</t>
  </si>
  <si>
    <t>303</t>
  </si>
  <si>
    <t>Столбец5Строка462</t>
  </si>
  <si>
    <t>m.nCol4Row232</t>
  </si>
  <si>
    <t>340</t>
  </si>
  <si>
    <t xml:space="preserve">                   безвозмездные  перечисления государственным</t>
  </si>
  <si>
    <t>(расшифровка подписи)</t>
  </si>
  <si>
    <t xml:space="preserve">                   увеличение прочей кредиторской задолженности</t>
  </si>
  <si>
    <t>m.dSelDate</t>
  </si>
  <si>
    <t xml:space="preserve">   Операционный результат до налогообложения (стр.010 - стр.150)</t>
  </si>
  <si>
    <t>Столбец4Строка063</t>
  </si>
  <si>
    <t>232</t>
  </si>
  <si>
    <t xml:space="preserve">                  заработная плата</t>
  </si>
  <si>
    <t>m.nCol4Row303</t>
  </si>
  <si>
    <t>Столбец4Строка020</t>
  </si>
  <si>
    <t>271</t>
  </si>
  <si>
    <t>this.tag = "textOut"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</si>
  <si>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</si>
  <si>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</si>
  <si>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542</t>
  </si>
  <si>
    <t>176</t>
  </si>
  <si>
    <t xml:space="preserve">   Чистое поступление средств на счета бюджетов</t>
  </si>
  <si>
    <t>172</t>
  </si>
  <si>
    <t>Iif(__p_pos = 0, __p_INN, AllTrim(Left(__p_INN, __p_pos - 1)))</t>
  </si>
  <si>
    <t>МФИСТ</t>
  </si>
  <si>
    <t>Section</t>
  </si>
  <si>
    <t>050</t>
  </si>
  <si>
    <t>Столбец4Строка242</t>
  </si>
  <si>
    <t>m.nCol4Row161</t>
  </si>
  <si>
    <t>830</t>
  </si>
  <si>
    <t>460</t>
  </si>
  <si>
    <t xml:space="preserve">   Обслуживание  государственного (муниципального) долга</t>
  </si>
  <si>
    <t>091</t>
  </si>
  <si>
    <t xml:space="preserve">   Безвозмездные перечисления бюджетам</t>
  </si>
  <si>
    <t>Столбец5Строка471</t>
  </si>
  <si>
    <t>720</t>
  </si>
  <si>
    <t>Столбец4Строка532</t>
  </si>
  <si>
    <t>m.nCol4Row262</t>
  </si>
  <si>
    <t>310</t>
  </si>
  <si>
    <t>This.__GetOrgAcc(__p_OrgRn, 2)</t>
  </si>
  <si>
    <t>This.Tag = "textout"</t>
  </si>
  <si>
    <t>262</t>
  </si>
  <si>
    <t>225</t>
  </si>
  <si>
    <t>"Наименование бюджета (публично-правового образования):    " + AllTrim(This.Seek_Tablefields("MUBUDG","RN","MUBUDG.NAME", PadR(m.cNameBudzh, 4)))</t>
  </si>
  <si>
    <t>Столбец4Строка481</t>
  </si>
  <si>
    <t>221</t>
  </si>
  <si>
    <t>Str(Year(__p_Date), 4) + " года"</t>
  </si>
  <si>
    <t>m.nCol4Row091</t>
  </si>
  <si>
    <t>__p_Date = Iif(Empty(m.dReoDate), DATE(m.dSelDate + 1, 1, 1), m.dReoDate)</t>
  </si>
  <si>
    <t xml:space="preserve">Чистое увеличение задолженности по внешнему государственному долгу </t>
  </si>
  <si>
    <t xml:space="preserve">                   уменьшение стоимости непроизведенных активов</t>
  </si>
  <si>
    <t>Форма 0503121 с.3</t>
  </si>
  <si>
    <t>161</t>
  </si>
  <si>
    <t>m.nCol4Row050</t>
  </si>
  <si>
    <t>МФДатаПо</t>
  </si>
  <si>
    <t xml:space="preserve">Чистое предоставление бюджетных кредитов </t>
  </si>
  <si>
    <t>m.cKodB</t>
  </si>
  <si>
    <t>Исполнитель</t>
  </si>
  <si>
    <t>txt_setPage</t>
  </si>
  <si>
    <t>m.nCol4Row191</t>
  </si>
  <si>
    <t>Главный бухгалтер ____________________</t>
  </si>
  <si>
    <t>412</t>
  </si>
  <si>
    <t>061</t>
  </si>
  <si>
    <t xml:space="preserve">Форма по ОКУД </t>
  </si>
  <si>
    <t>Столбец5Строка481</t>
  </si>
  <si>
    <t>321</t>
  </si>
  <si>
    <t>m.nCol4Row292</t>
  </si>
  <si>
    <t>Столбец4Строка174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</si>
  <si>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</si>
  <si>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</si>
  <si>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</si>
  <si>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  государственного управления</t>
  </si>
  <si>
    <t xml:space="preserve">                           в том числе:</t>
  </si>
  <si>
    <t>regNumOut</t>
  </si>
  <si>
    <t>m.nCol4Row362</t>
  </si>
  <si>
    <t>Исполнитель  __________________________     ___________________________</t>
  </si>
  <si>
    <t>292</t>
  </si>
  <si>
    <t>210</t>
  </si>
  <si>
    <t>This.Book.PrecisionAsDisplayed = .T.</t>
  </si>
  <si>
    <t>Столбец4Строка471</t>
  </si>
  <si>
    <t>m.nCol4Row321</t>
  </si>
  <si>
    <t>Столбец4Строка080</t>
  </si>
  <si>
    <t>620</t>
  </si>
  <si>
    <t>253</t>
  </si>
  <si>
    <t>AllTrim(This.Seek_Tablefields("MUBUDG","RN","MUBUDG.NAME", PadR(m.cNameBudzh, 4)))</t>
  </si>
  <si>
    <t>"Периодичность: " + Iif(Empty(m.dReoDate), "годовая", "реорганизация")</t>
  </si>
  <si>
    <t>m.nCol5Row362</t>
  </si>
  <si>
    <t>m.nCol5Row321</t>
  </si>
  <si>
    <t>m.nCol4Row412</t>
  </si>
  <si>
    <t>m.nCol4Row061</t>
  </si>
  <si>
    <t>560</t>
  </si>
  <si>
    <t>191</t>
  </si>
  <si>
    <t xml:space="preserve">   Суммы принудительного изъятия</t>
  </si>
  <si>
    <t>150</t>
  </si>
  <si>
    <t>m.nCol5Row412</t>
  </si>
  <si>
    <t xml:space="preserve">                 чрезвычайные доходы от операций с активами</t>
  </si>
  <si>
    <t>деятельность</t>
  </si>
  <si>
    <t>txt_fileName</t>
  </si>
  <si>
    <t>m.cIST</t>
  </si>
  <si>
    <t xml:space="preserve">                  увеличение стоимости иных финансовых активов</t>
  </si>
  <si>
    <t>m.nCol4Row100</t>
  </si>
  <si>
    <t>Оплата труда и начисления на выплаты по оплате труда</t>
  </si>
  <si>
    <t>NameGRBS</t>
  </si>
  <si>
    <t>442</t>
  </si>
  <si>
    <t>ИНН</t>
  </si>
  <si>
    <t xml:space="preserve">по ОКЕИ </t>
  </si>
  <si>
    <t>m.cGUIDPk</t>
  </si>
  <si>
    <t>Чистое увеличение прочей дебиторской задолженности (кроме бюджетных кредитов)</t>
  </si>
  <si>
    <t xml:space="preserve">по ОКТМО </t>
  </si>
  <si>
    <t>Руководитель ____________________             Курьянов М.В.</t>
  </si>
  <si>
    <t>371</t>
  </si>
  <si>
    <t>Столбец4Строка163</t>
  </si>
  <si>
    <t>332</t>
  </si>
  <si>
    <t>m.glBK</t>
  </si>
  <si>
    <t>Столбец4Строка462</t>
  </si>
  <si>
    <t>m.nCol4Row332</t>
  </si>
  <si>
    <t>Столбец4Строка093</t>
  </si>
  <si>
    <t xml:space="preserve">                   выбытия со счетов бюджетов</t>
  </si>
  <si>
    <t>240</t>
  </si>
  <si>
    <t>Столбец4Строка421</t>
  </si>
  <si>
    <t>m.nCol4Row371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</si>
  <si>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</si>
  <si>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</si>
  <si>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</si>
  <si>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m.nCol5Row332</t>
  </si>
  <si>
    <t>m.nCol5Row371</t>
  </si>
  <si>
    <t>m.nCol4Row442</t>
  </si>
  <si>
    <t>530</t>
  </si>
  <si>
    <t>Столбец4Строка351</t>
  </si>
  <si>
    <t>100</t>
  </si>
  <si>
    <t>m.nCol5Row442</t>
  </si>
  <si>
    <t>6</t>
  </si>
  <si>
    <t>ГлаваБК</t>
  </si>
  <si>
    <t>m.nCol4Row173</t>
  </si>
  <si>
    <t>472</t>
  </si>
  <si>
    <t xml:space="preserve">                    перечисления другим бюджетам бюджетной системы </t>
  </si>
  <si>
    <t>m.nCol4Row233</t>
  </si>
  <si>
    <t>Столбец4Строка192</t>
  </si>
  <si>
    <t>Столбец4Строка110</t>
  </si>
  <si>
    <t>m.nCol4Row270</t>
  </si>
  <si>
    <t>Централизованная бухгалтерия</t>
  </si>
  <si>
    <t>380</t>
  </si>
  <si>
    <t>270</t>
  </si>
  <si>
    <t>Столбец4Строка411</t>
  </si>
  <si>
    <t>Столбец4Строка062</t>
  </si>
  <si>
    <t>640</t>
  </si>
  <si>
    <t>233</t>
  </si>
  <si>
    <t xml:space="preserve">                 доходы от реализации активов</t>
  </si>
  <si>
    <t>m.nCol4Row472</t>
  </si>
  <si>
    <t>Столбец4Строка322</t>
  </si>
  <si>
    <t>173</t>
  </si>
  <si>
    <t xml:space="preserve">Бюджетная </t>
  </si>
  <si>
    <t>Iif(__p_pos = 0, "", AllTrim(SubStr(__p_INN, __p_pos + 1)))</t>
  </si>
  <si>
    <t>Столбец4Строка361</t>
  </si>
  <si>
    <t>130</t>
  </si>
  <si>
    <t>m.nCol5Row472</t>
  </si>
  <si>
    <t>Единица измерения: руб</t>
  </si>
  <si>
    <t>m.cIspName</t>
  </si>
  <si>
    <t>AllTrim(This.Seek_TableFields("Org", "RN", "Org.OKPO", __p_OrgRn))</t>
  </si>
  <si>
    <t>Столбец4Строка243</t>
  </si>
  <si>
    <t>461</t>
  </si>
  <si>
    <t>Чистое поступление непроизведенных активов</t>
  </si>
  <si>
    <t>090</t>
  </si>
  <si>
    <t>m.cFileName8</t>
  </si>
  <si>
    <t xml:space="preserve">                   уменьшение задолженности по внутреннему государственному                    (муниципальному) долгу</t>
  </si>
  <si>
    <t>422</t>
  </si>
  <si>
    <t>This.Book.Sheet = 1</t>
  </si>
  <si>
    <t>m.nCol4Row263</t>
  </si>
  <si>
    <t xml:space="preserve">   Расходы будущих периодов</t>
  </si>
  <si>
    <t>352</t>
  </si>
  <si>
    <t>m.nCol4Row352</t>
  </si>
  <si>
    <t>220</t>
  </si>
  <si>
    <t>ОКАТО</t>
  </si>
  <si>
    <t>Столбец5Строка541</t>
  </si>
  <si>
    <t>Столбец4Строка441</t>
  </si>
  <si>
    <t>610</t>
  </si>
  <si>
    <t>263</t>
  </si>
  <si>
    <t>224</t>
  </si>
  <si>
    <t>МФППО</t>
  </si>
  <si>
    <t>m.nCol5Row352</t>
  </si>
  <si>
    <t xml:space="preserve">                   уменьшение стоимости акций и иных форм участия в капитале</t>
  </si>
  <si>
    <t>m.nCol4Row422</t>
  </si>
  <si>
    <t>Столбец4Строка372</t>
  </si>
  <si>
    <t>Форма 0503121 с.6</t>
  </si>
  <si>
    <t>550</t>
  </si>
  <si>
    <t>МФТелефон</t>
  </si>
  <si>
    <t>m.nCol4Row461</t>
  </si>
  <si>
    <t>Столбец4Строка331</t>
  </si>
  <si>
    <t>Форма 0503121 с.2</t>
  </si>
  <si>
    <t>160</t>
  </si>
  <si>
    <t>Наименование показателя</t>
  </si>
  <si>
    <t>m.nCol5Row422</t>
  </si>
  <si>
    <t>m.nCol5Row461</t>
  </si>
  <si>
    <t xml:space="preserve">   Доходы от оказания платных услуг (работ)</t>
  </si>
  <si>
    <t>Дата_Год</t>
  </si>
  <si>
    <t>Столбец5Строка331</t>
  </si>
  <si>
    <t>Столбец4Строка231</t>
  </si>
  <si>
    <t>060</t>
  </si>
  <si>
    <t>m.nCol4Row522</t>
  </si>
  <si>
    <t>Столбец5Строка372</t>
  </si>
  <si>
    <t xml:space="preserve">                  работы, услуги по содержанию имущества</t>
  </si>
  <si>
    <t>Столбец4Строка541</t>
  </si>
  <si>
    <t>Столбец5Строка441</t>
  </si>
  <si>
    <t>m.nCol4Row211</t>
  </si>
  <si>
    <t>Столбец4Строка175</t>
  </si>
  <si>
    <t>710</t>
  </si>
  <si>
    <t>Столбец4Строка171</t>
  </si>
  <si>
    <t>320</t>
  </si>
  <si>
    <t xml:space="preserve">                   увеличение задолженности по бюджетным кредитам</t>
  </si>
  <si>
    <t xml:space="preserve">                   уменьшение прочей дебиторской задолженности</t>
  </si>
  <si>
    <t>252</t>
  </si>
  <si>
    <t>Столбец4Строка040</t>
  </si>
  <si>
    <t>211</t>
  </si>
  <si>
    <t xml:space="preserve">   Резервы предстоящих расходов</t>
  </si>
  <si>
    <t>Средства</t>
  </si>
  <si>
    <t>"на " + PadL(Day(__p_Date), 2, "0") + " " + CMonthR(__p_Date, 2)</t>
  </si>
  <si>
    <t>(телефон, e-mail)</t>
  </si>
  <si>
    <t>522</t>
  </si>
  <si>
    <t>151</t>
  </si>
  <si>
    <t xml:space="preserve">   Налоговые доходы</t>
  </si>
  <si>
    <t>__p_pos = AT("/", __p_INN)</t>
  </si>
  <si>
    <t>190</t>
  </si>
  <si>
    <t>Расходы (стр.160 + стр.170 + стр.190 + стр.210 + стр.230 + стр.240 + стр.260 + стр.270 + стр.280)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</si>
  <si>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</si>
  <si>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</si>
  <si>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</si>
  <si>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OKATOCode</t>
  </si>
  <si>
    <t>m.nCol4Row531</t>
  </si>
  <si>
    <t>Столбец5Строка361</t>
  </si>
  <si>
    <t>Столбец4Строка261</t>
  </si>
  <si>
    <t>030</t>
  </si>
  <si>
    <t>m.cNumGMU_In</t>
  </si>
  <si>
    <t>Столбец5Строка322</t>
  </si>
  <si>
    <t>482</t>
  </si>
  <si>
    <t>по</t>
  </si>
  <si>
    <t>m.cGUIDPz</t>
  </si>
  <si>
    <t>Столбец5Строка411</t>
  </si>
  <si>
    <t>m.nCol4Row241</t>
  </si>
  <si>
    <t>Столбец4Строка162</t>
  </si>
  <si>
    <t>m.nCol4Row280</t>
  </si>
  <si>
    <t xml:space="preserve">                   поступление на счета бюджетов</t>
  </si>
  <si>
    <t>370</t>
  </si>
  <si>
    <t xml:space="preserve">   Налог на прибыль</t>
  </si>
  <si>
    <t>Дата</t>
  </si>
  <si>
    <t>МФГлБух</t>
  </si>
  <si>
    <t>280</t>
  </si>
  <si>
    <t>AllTrim(This.Seek_TableFields("OrgBase", "RN", "OrgBase.OKATO", __p_OrgRn))</t>
  </si>
  <si>
    <t>Столбец4Строка092</t>
  </si>
  <si>
    <t>241</t>
  </si>
  <si>
    <t>xml_fileName8</t>
  </si>
  <si>
    <t>ОРГАНИЗАЦИЯ</t>
  </si>
  <si>
    <t>(уполномоченное лицо)</t>
  </si>
  <si>
    <t xml:space="preserve">                  увеличение задолженности по внешнему государственному долгу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</si>
  <si>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</si>
  <si>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</si>
  <si>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"финансирования дефицита бюджета:     " + AllTrim(This.__getOrgName(__p_OrgRn))</t>
  </si>
  <si>
    <t>m.nCol4Row482</t>
  </si>
  <si>
    <t xml:space="preserve">Глава по БК </t>
  </si>
  <si>
    <t>OKPOCode</t>
  </si>
  <si>
    <t>m.nCol4Row030</t>
  </si>
  <si>
    <t>531</t>
  </si>
  <si>
    <t>m.nCol5Row482</t>
  </si>
  <si>
    <t>стро-</t>
  </si>
  <si>
    <t>Столбец4Строка292</t>
  </si>
  <si>
    <t>m.nCol4Row174</t>
  </si>
  <si>
    <t xml:space="preserve">   Социальное обеспечение</t>
  </si>
  <si>
    <t>5</t>
  </si>
  <si>
    <t>471</t>
  </si>
  <si>
    <t>080</t>
  </si>
  <si>
    <t>m.cFileName</t>
  </si>
  <si>
    <t>Х</t>
  </si>
  <si>
    <t xml:space="preserve">Наименование бюджета (публично-правового образования):    </t>
  </si>
  <si>
    <t>Столбец4Строка191</t>
  </si>
  <si>
    <t xml:space="preserve">   Безвозмездные поступления от бюджетов</t>
  </si>
  <si>
    <t>273</t>
  </si>
  <si>
    <t>Столбец4Строка412</t>
  </si>
  <si>
    <t>Столбец4Строка061</t>
  </si>
  <si>
    <t>230</t>
  </si>
  <si>
    <t>AllTrim(This.__getOrgName(__p_OrgRn))</t>
  </si>
  <si>
    <t>МФИсполнитель</t>
  </si>
  <si>
    <t>m.cIspTel</t>
  </si>
  <si>
    <t>m.nCol4Row471</t>
  </si>
  <si>
    <t>Столбец4Строка321</t>
  </si>
  <si>
    <t>m.nCol4Row080</t>
  </si>
  <si>
    <t>170</t>
  </si>
  <si>
    <t>Столбец4Строка362</t>
  </si>
  <si>
    <t>540</t>
  </si>
  <si>
    <t>174</t>
  </si>
  <si>
    <t xml:space="preserve">                  услуги связи</t>
  </si>
  <si>
    <t>m.nCol5Row471</t>
  </si>
  <si>
    <t>m.nCol4Row163</t>
  </si>
  <si>
    <t>462</t>
  </si>
  <si>
    <t>093</t>
  </si>
  <si>
    <t xml:space="preserve">                  поступления от наднациональных организаций и правительств</t>
  </si>
  <si>
    <t>421</t>
  </si>
  <si>
    <t>Iif(Empty(m.dReoDate), "&lt;!--&gt;", "РОД=" + m.glBK)</t>
  </si>
  <si>
    <t>Руководитель</t>
  </si>
  <si>
    <t>Итого</t>
  </si>
  <si>
    <t>2017 года</t>
  </si>
  <si>
    <t>390</t>
  </si>
  <si>
    <t xml:space="preserve">Главный распорядитель, распорядитель, получатель бюджетных средств, </t>
  </si>
  <si>
    <t>Столбец4Строка100</t>
  </si>
  <si>
    <t>351</t>
  </si>
  <si>
    <t xml:space="preserve">                  поступления от международных финансовых организаций</t>
  </si>
  <si>
    <t>:б_x0018__x0001_R^ћфИ_x0011_ЈЩ_x000B_€К±</t>
  </si>
  <si>
    <t xml:space="preserve">                  начисления на выплаты по оплате труда</t>
  </si>
  <si>
    <t>m.nCol4Row351</t>
  </si>
  <si>
    <t xml:space="preserve">           (должность)                          (подпись)                 (расшифровка подписи)</t>
  </si>
  <si>
    <t>650</t>
  </si>
  <si>
    <t>223</t>
  </si>
  <si>
    <t>Столбец5Строка542</t>
  </si>
  <si>
    <t>Столбец4Строка442</t>
  </si>
  <si>
    <t>260</t>
  </si>
  <si>
    <t>m.nCol5Row351</t>
  </si>
  <si>
    <t>m.nCol4Row421</t>
  </si>
  <si>
    <t>Столбец4Строка371</t>
  </si>
  <si>
    <t>Форма 0503121 с.5</t>
  </si>
  <si>
    <t>120</t>
  </si>
  <si>
    <t>ГлБух</t>
  </si>
  <si>
    <t>m.nCol4Row462</t>
  </si>
  <si>
    <t>Столбец4Строка332</t>
  </si>
  <si>
    <t>m.nCol4Row093</t>
  </si>
  <si>
    <t>510</t>
  </si>
  <si>
    <t>163</t>
  </si>
  <si>
    <t>ttoc(DATETIME())</t>
  </si>
  <si>
    <t>m.nCol5Row421</t>
  </si>
  <si>
    <t xml:space="preserve">   Прочие расходы</t>
  </si>
  <si>
    <t>m.nCol5Row462</t>
  </si>
  <si>
    <t>Столбец5Строка332</t>
  </si>
  <si>
    <t>Столбец4Строка232</t>
  </si>
  <si>
    <t>410</t>
  </si>
  <si>
    <t xml:space="preserve">                  транспортные услуги</t>
  </si>
  <si>
    <t xml:space="preserve">   Прочие доходы</t>
  </si>
  <si>
    <t>063</t>
  </si>
  <si>
    <t>m.nCol4Row521</t>
  </si>
  <si>
    <t>Столбец5Строка371</t>
  </si>
  <si>
    <t>020</t>
  </si>
  <si>
    <t>KodBudget</t>
  </si>
  <si>
    <t>CreateDate</t>
  </si>
  <si>
    <t>AllTrim(Iif(__p_pos = 0, __p_INN, Left(__p_INN, __p_pos - 1)))</t>
  </si>
  <si>
    <t>финансирования дефицита бюджета:     Муниципальное учреждение "ИМПУЛЬС"</t>
  </si>
  <si>
    <t xml:space="preserve">главный администратор, администратор источников </t>
  </si>
  <si>
    <t>GUIDPK</t>
  </si>
  <si>
    <t>Столбец4Строка542</t>
  </si>
  <si>
    <t>Столбец5Строка442</t>
  </si>
  <si>
    <t>m.nCol4Row212</t>
  </si>
  <si>
    <t>Столбец4Строка176</t>
  </si>
  <si>
    <t>360</t>
  </si>
  <si>
    <t xml:space="preserve">   Доходы от собственности</t>
  </si>
  <si>
    <t xml:space="preserve">ИНН </t>
  </si>
  <si>
    <t>Столбец4Строка172</t>
  </si>
  <si>
    <t>__p_Date</t>
  </si>
  <si>
    <t>(наименование, ОГРН, ИНН, КПП, местонахождение)</t>
  </si>
  <si>
    <t xml:space="preserve">                   увеличение затрат</t>
  </si>
  <si>
    <t>0503121</t>
  </si>
  <si>
    <t xml:space="preserve">                  пенсии, пособия и выплаты по пенсионному, социальному и медицинскому                                                                             страхованию населения</t>
  </si>
  <si>
    <t xml:space="preserve">                  уменьшение задолженности по внешнему государственному долгу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</si>
  <si>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</si>
  <si>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</si>
  <si>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</si>
  <si>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251</t>
  </si>
  <si>
    <t>290</t>
  </si>
  <si>
    <t>212</t>
  </si>
  <si>
    <t>распоряжении</t>
  </si>
  <si>
    <t xml:space="preserve">                   увеличение задолженности по внутреннему государственному                                             (муниципальному) долгу</t>
  </si>
  <si>
    <t xml:space="preserve">                   увеличение стоимости нематериальных активов</t>
  </si>
  <si>
    <t>на 01 Января</t>
  </si>
  <si>
    <t>Столбец4Строка303</t>
  </si>
  <si>
    <t>m.nCol4Row020</t>
  </si>
  <si>
    <t>521</t>
  </si>
  <si>
    <t>152</t>
  </si>
  <si>
    <t xml:space="preserve">главный администратор, администратор доходов бюджета, </t>
  </si>
  <si>
    <t>m.nCol4Row063</t>
  </si>
  <si>
    <t>"Руководитель ____________________             " +This.__GetOrgBoss(__p_OrgRn, 2)</t>
  </si>
  <si>
    <t>m.nCol4Row532</t>
  </si>
  <si>
    <t>Столбец5Строка362</t>
  </si>
  <si>
    <t>Столбец4Строка262</t>
  </si>
  <si>
    <t>810</t>
  </si>
  <si>
    <t>440</t>
  </si>
  <si>
    <t>Столбец5Строка321</t>
  </si>
  <si>
    <t>481</t>
  </si>
  <si>
    <t xml:space="preserve">                   капитале</t>
  </si>
  <si>
    <t>Операции с финансовыми активами (стр.410 + стр.420 + стр.440 +стр.460 + стр.470 +стр.480)</t>
  </si>
  <si>
    <t xml:space="preserve">   Чистое изменение затрат на изготовление готовой продукции, выполнение работ, услуг</t>
  </si>
  <si>
    <t xml:space="preserve">                  амортизация основных средств и нематериальных активов</t>
  </si>
  <si>
    <t>AllTrim(m.cIspTel)</t>
  </si>
  <si>
    <t>Столбец5Строка412</t>
  </si>
  <si>
    <t>m.nCol4Row242</t>
  </si>
  <si>
    <t>Столбец4Строка161</t>
  </si>
  <si>
    <t>330</t>
  </si>
  <si>
    <t xml:space="preserve">   Взносы на социальные нужды</t>
  </si>
  <si>
    <t xml:space="preserve">Дата </t>
  </si>
  <si>
    <t xml:space="preserve">                  обслуживание внутреннего долга</t>
  </si>
  <si>
    <t>Столбец4Строка050</t>
  </si>
  <si>
    <t xml:space="preserve">                   уменьшение затрат</t>
  </si>
  <si>
    <t>Столбец4Строка091</t>
  </si>
  <si>
    <t xml:space="preserve">                   увеличение прочей дебиторской задолженности</t>
  </si>
  <si>
    <t>242</t>
  </si>
  <si>
    <t>Iif(Empty(m.dReoDate), "5", "6")</t>
  </si>
  <si>
    <t>m.nCol4Row481</t>
  </si>
  <si>
    <t>180</t>
  </si>
  <si>
    <t>Периодичность: годовая</t>
  </si>
  <si>
    <t>532</t>
  </si>
  <si>
    <t>Чистый операционный результат (стр.291 - стр.292 + стр.303),  (стр.310 + стр.380)</t>
  </si>
  <si>
    <t>m.nCol5Row481</t>
  </si>
  <si>
    <t xml:space="preserve">                   увеличение стоимости основных средств</t>
  </si>
  <si>
    <t xml:space="preserve">Чистое увеличение задолженности по внутреннему государственному (муниципальному)  долгу </t>
  </si>
  <si>
    <t xml:space="preserve">   Доходы будущих периодов</t>
  </si>
  <si>
    <t>" _25_"  _января 20 17г.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</si>
</sst>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 \-\ #,##0.00;\ \-"/>
    <numFmt numFmtId="189" formatCode="#,##0.00_ ;\-#,##0.00\ 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8"/>
      <color indexed="8"/>
      <name val="Arial Cyr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9" fillId="16" borderId="7" applyNumberFormat="0" applyAlignment="0" applyProtection="0"/>
    <xf numFmtId="0" fontId="1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6" fillId="6" borderId="0" applyNumberFormat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2" fillId="6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22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8" fontId="7" fillId="0" borderId="34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188" fontId="6" fillId="0" borderId="18" xfId="0" applyNumberFormat="1" applyFont="1" applyBorder="1" applyAlignment="1">
      <alignment horizontal="center"/>
    </xf>
    <xf numFmtId="188" fontId="6" fillId="0" borderId="10" xfId="0" applyNumberFormat="1" applyFont="1" applyBorder="1" applyAlignment="1">
      <alignment horizontal="center"/>
    </xf>
    <xf numFmtId="188" fontId="6" fillId="0" borderId="13" xfId="0" applyNumberFormat="1" applyFont="1" applyBorder="1" applyAlignment="1">
      <alignment horizontal="center"/>
    </xf>
    <xf numFmtId="188" fontId="6" fillId="0" borderId="35" xfId="0" applyNumberFormat="1" applyFont="1" applyBorder="1" applyAlignment="1">
      <alignment horizontal="center"/>
    </xf>
    <xf numFmtId="188" fontId="6" fillId="0" borderId="12" xfId="0" applyNumberFormat="1" applyFont="1" applyBorder="1" applyAlignment="1">
      <alignment horizontal="center"/>
    </xf>
    <xf numFmtId="188" fontId="6" fillId="0" borderId="36" xfId="0" applyNumberFormat="1" applyFont="1" applyBorder="1" applyAlignment="1">
      <alignment horizontal="center"/>
    </xf>
    <xf numFmtId="188" fontId="6" fillId="0" borderId="21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  <xf numFmtId="188" fontId="6" fillId="0" borderId="37" xfId="0" applyNumberFormat="1" applyFont="1" applyBorder="1" applyAlignment="1">
      <alignment horizontal="center"/>
    </xf>
    <xf numFmtId="188" fontId="7" fillId="0" borderId="21" xfId="0" applyNumberFormat="1" applyFont="1" applyBorder="1" applyAlignment="1">
      <alignment horizontal="center"/>
    </xf>
    <xf numFmtId="188" fontId="7" fillId="0" borderId="18" xfId="0" applyNumberFormat="1" applyFont="1" applyBorder="1" applyAlignment="1">
      <alignment horizontal="center"/>
    </xf>
    <xf numFmtId="188" fontId="7" fillId="0" borderId="36" xfId="0" applyNumberFormat="1" applyFont="1" applyBorder="1" applyAlignment="1">
      <alignment horizontal="center"/>
    </xf>
    <xf numFmtId="188" fontId="11" fillId="0" borderId="0" xfId="0" applyNumberFormat="1" applyFont="1" applyAlignment="1">
      <alignment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top"/>
    </xf>
    <xf numFmtId="0" fontId="14" fillId="0" borderId="0" xfId="0" applyFont="1" applyAlignment="1">
      <alignment/>
    </xf>
    <xf numFmtId="188" fontId="7" fillId="0" borderId="38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188" fontId="7" fillId="0" borderId="14" xfId="0" applyNumberFormat="1" applyFont="1" applyBorder="1" applyAlignment="1">
      <alignment horizontal="center"/>
    </xf>
    <xf numFmtId="188" fontId="7" fillId="0" borderId="39" xfId="0" applyNumberFormat="1" applyFont="1" applyBorder="1" applyAlignment="1">
      <alignment horizontal="center"/>
    </xf>
    <xf numFmtId="188" fontId="7" fillId="0" borderId="37" xfId="0" applyNumberFormat="1" applyFont="1" applyBorder="1" applyAlignment="1">
      <alignment horizontal="center"/>
    </xf>
    <xf numFmtId="188" fontId="7" fillId="0" borderId="35" xfId="0" applyNumberFormat="1" applyFont="1" applyBorder="1" applyAlignment="1">
      <alignment horizontal="center"/>
    </xf>
    <xf numFmtId="188" fontId="6" fillId="0" borderId="40" xfId="0" applyNumberFormat="1" applyFont="1" applyBorder="1" applyAlignment="1">
      <alignment horizontal="center"/>
    </xf>
    <xf numFmtId="188" fontId="6" fillId="0" borderId="39" xfId="0" applyNumberFormat="1" applyFont="1" applyBorder="1" applyAlignment="1">
      <alignment horizontal="center"/>
    </xf>
    <xf numFmtId="188" fontId="6" fillId="0" borderId="41" xfId="0" applyNumberFormat="1" applyFont="1" applyBorder="1" applyAlignment="1">
      <alignment horizontal="center"/>
    </xf>
    <xf numFmtId="188" fontId="6" fillId="0" borderId="4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0" fontId="6" fillId="0" borderId="0" xfId="0" applyFont="1" applyAlignment="1">
      <alignment horizontal="left" wrapText="1"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32" xfId="0" applyNumberFormat="1" applyFont="1" applyFill="1" applyBorder="1" applyAlignment="1" applyProtection="1">
      <alignment horizontal="center"/>
      <protection/>
    </xf>
    <xf numFmtId="188" fontId="6" fillId="0" borderId="18" xfId="0" applyNumberFormat="1" applyFont="1" applyFill="1" applyBorder="1" applyAlignment="1" applyProtection="1">
      <alignment horizontal="center"/>
      <protection/>
    </xf>
    <xf numFmtId="49" fontId="6" fillId="0" borderId="23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188" fontId="6" fillId="0" borderId="10" xfId="0" applyNumberFormat="1" applyFont="1" applyFill="1" applyBorder="1" applyAlignment="1" applyProtection="1">
      <alignment horizontal="center"/>
      <protection/>
    </xf>
    <xf numFmtId="188" fontId="6" fillId="0" borderId="11" xfId="0" applyNumberFormat="1" applyFont="1" applyFill="1" applyBorder="1" applyAlignment="1" applyProtection="1">
      <alignment horizontal="center"/>
      <protection/>
    </xf>
    <xf numFmtId="188" fontId="6" fillId="0" borderId="37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center"/>
      <protection/>
    </xf>
    <xf numFmtId="188" fontId="6" fillId="0" borderId="21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0" fontId="6" fillId="0" borderId="35" xfId="0" applyNumberFormat="1" applyFont="1" applyFill="1" applyBorder="1" applyAlignment="1" applyProtection="1">
      <alignment horizontal="right"/>
      <protection/>
    </xf>
    <xf numFmtId="49" fontId="6" fillId="0" borderId="43" xfId="0" applyNumberFormat="1" applyFont="1" applyBorder="1" applyAlignment="1">
      <alignment horizontal="center"/>
    </xf>
    <xf numFmtId="0" fontId="6" fillId="0" borderId="37" xfId="0" applyNumberFormat="1" applyFont="1" applyFill="1" applyBorder="1" applyAlignment="1" applyProtection="1">
      <alignment horizontal="centerContinuous"/>
      <protection/>
    </xf>
    <xf numFmtId="0" fontId="6" fillId="0" borderId="39" xfId="0" applyNumberFormat="1" applyFont="1" applyFill="1" applyBorder="1" applyAlignment="1" applyProtection="1">
      <alignment horizontal="center"/>
      <protection/>
    </xf>
    <xf numFmtId="0" fontId="6" fillId="0" borderId="39" xfId="0" applyFont="1" applyBorder="1" applyAlignment="1">
      <alignment horizontal="centerContinuous"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"/>
    </xf>
    <xf numFmtId="0" fontId="10" fillId="0" borderId="27" xfId="0" applyFont="1" applyFill="1" applyBorder="1" applyAlignment="1">
      <alignment horizontal="left" wrapText="1"/>
    </xf>
    <xf numFmtId="0" fontId="6" fillId="0" borderId="46" xfId="0" applyNumberFormat="1" applyFont="1" applyFill="1" applyBorder="1" applyAlignment="1" applyProtection="1">
      <alignment horizontal="left" wrapText="1"/>
      <protection/>
    </xf>
    <xf numFmtId="0" fontId="10" fillId="0" borderId="28" xfId="0" applyFont="1" applyBorder="1" applyAlignment="1">
      <alignment horizontal="left" wrapText="1"/>
    </xf>
    <xf numFmtId="188" fontId="6" fillId="0" borderId="47" xfId="0" applyNumberFormat="1" applyFont="1" applyBorder="1" applyAlignment="1">
      <alignment horizontal="center"/>
    </xf>
    <xf numFmtId="0" fontId="6" fillId="0" borderId="48" xfId="0" applyNumberFormat="1" applyFont="1" applyFill="1" applyBorder="1" applyAlignment="1" applyProtection="1">
      <alignment/>
      <protection/>
    </xf>
    <xf numFmtId="0" fontId="10" fillId="0" borderId="46" xfId="0" applyFont="1" applyBorder="1" applyAlignment="1">
      <alignment horizontal="left" wrapText="1"/>
    </xf>
    <xf numFmtId="49" fontId="6" fillId="0" borderId="21" xfId="0" applyNumberFormat="1" applyFont="1" applyFill="1" applyBorder="1" applyAlignment="1" applyProtection="1">
      <alignment horizontal="center"/>
      <protection/>
    </xf>
    <xf numFmtId="188" fontId="6" fillId="0" borderId="14" xfId="0" applyNumberFormat="1" applyFont="1" applyFill="1" applyBorder="1" applyAlignment="1" applyProtection="1">
      <alignment horizontal="center"/>
      <protection/>
    </xf>
    <xf numFmtId="188" fontId="6" fillId="0" borderId="44" xfId="0" applyNumberFormat="1" applyFont="1" applyFill="1" applyBorder="1" applyAlignment="1" applyProtection="1">
      <alignment horizontal="center"/>
      <protection/>
    </xf>
    <xf numFmtId="188" fontId="7" fillId="0" borderId="41" xfId="0" applyNumberFormat="1" applyFont="1" applyBorder="1" applyAlignment="1">
      <alignment horizontal="center"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188" fontId="6" fillId="0" borderId="50" xfId="0" applyNumberFormat="1" applyFont="1" applyBorder="1" applyAlignment="1">
      <alignment horizontal="center"/>
    </xf>
    <xf numFmtId="188" fontId="6" fillId="0" borderId="40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 wrapText="1"/>
      <protection/>
    </xf>
    <xf numFmtId="0" fontId="8" fillId="0" borderId="28" xfId="0" applyNumberFormat="1" applyFont="1" applyFill="1" applyBorder="1" applyAlignment="1" applyProtection="1">
      <alignment horizontal="left" wrapText="1"/>
      <protection/>
    </xf>
    <xf numFmtId="49" fontId="6" fillId="0" borderId="36" xfId="0" applyNumberFormat="1" applyFont="1" applyBorder="1" applyAlignment="1">
      <alignment horizontal="center"/>
    </xf>
    <xf numFmtId="0" fontId="6" fillId="0" borderId="51" xfId="0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wrapText="1"/>
      <protection/>
    </xf>
    <xf numFmtId="49" fontId="6" fillId="0" borderId="48" xfId="0" applyNumberFormat="1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48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/>
      <protection/>
    </xf>
    <xf numFmtId="49" fontId="6" fillId="0" borderId="52" xfId="0" applyNumberFormat="1" applyFont="1" applyFill="1" applyBorder="1" applyAlignment="1" applyProtection="1">
      <alignment horizontal="center" vertical="top"/>
      <protection/>
    </xf>
    <xf numFmtId="0" fontId="6" fillId="0" borderId="52" xfId="0" applyFont="1" applyFill="1" applyBorder="1" applyAlignment="1" applyProtection="1">
      <alignment horizontal="centerContinuous" vertical="top"/>
      <protection/>
    </xf>
    <xf numFmtId="49" fontId="6" fillId="0" borderId="52" xfId="0" applyNumberFormat="1" applyFont="1" applyFill="1" applyBorder="1" applyAlignment="1" applyProtection="1">
      <alignment horizontal="centerContinuous" vertical="top"/>
      <protection/>
    </xf>
    <xf numFmtId="0" fontId="15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 vertical="top"/>
      <protection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 applyProtection="1">
      <alignment horizontal="centerContinuous"/>
      <protection/>
    </xf>
    <xf numFmtId="0" fontId="0" fillId="5" borderId="0" xfId="0" applyNumberFormat="1" applyFont="1" applyFill="1" applyAlignment="1" applyProtection="1">
      <alignment/>
      <protection/>
    </xf>
    <xf numFmtId="0" fontId="1" fillId="5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5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/>
      <protection/>
    </xf>
    <xf numFmtId="14" fontId="6" fillId="0" borderId="37" xfId="0" applyNumberFormat="1" applyFont="1" applyBorder="1" applyAlignment="1">
      <alignment horizontal="centerContinuous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showGridLines="0" tabSelected="1" zoomScalePageLayoutView="0" workbookViewId="0" topLeftCell="A159">
      <selection activeCell="D187" sqref="D187"/>
    </sheetView>
  </sheetViews>
  <sheetFormatPr defaultColWidth="9.125" defaultRowHeight="12.75"/>
  <cols>
    <col min="1" max="1" width="65.625" style="2" customWidth="1"/>
    <col min="2" max="2" width="8.00390625" style="2" customWidth="1"/>
    <col min="3" max="3" width="8.25390625" style="2" customWidth="1"/>
    <col min="4" max="4" width="18.00390625" style="2" customWidth="1"/>
    <col min="5" max="6" width="18.00390625" style="3" customWidth="1"/>
    <col min="7" max="8" width="9.125" style="1" customWidth="1"/>
  </cols>
  <sheetData>
    <row r="1" spans="1:6" ht="15">
      <c r="A1" s="39" t="s">
        <v>29</v>
      </c>
      <c r="B1" s="40"/>
      <c r="C1"/>
      <c r="D1"/>
      <c r="E1" s="6"/>
      <c r="F1" s="30" t="s">
        <v>37</v>
      </c>
    </row>
    <row r="2" spans="1:6" ht="15">
      <c r="A2" s="4"/>
      <c r="B2" s="4"/>
      <c r="C2" s="4"/>
      <c r="D2" s="4"/>
      <c r="E2" s="118" t="s">
        <v>226</v>
      </c>
      <c r="F2" s="119" t="s">
        <v>517</v>
      </c>
    </row>
    <row r="3" spans="1:6" ht="15">
      <c r="A3" s="55" t="s">
        <v>529</v>
      </c>
      <c r="B3" s="54" t="s">
        <v>461</v>
      </c>
      <c r="C3" s="54"/>
      <c r="D3" s="54"/>
      <c r="E3" s="118" t="s">
        <v>554</v>
      </c>
      <c r="F3" s="175">
        <v>42736</v>
      </c>
    </row>
    <row r="4" spans="1:6" ht="12.75" customHeight="1">
      <c r="A4" s="54" t="s">
        <v>463</v>
      </c>
      <c r="B4" s="54"/>
      <c r="C4" s="54"/>
      <c r="D4" s="54"/>
      <c r="E4" s="118"/>
      <c r="F4" s="120"/>
    </row>
    <row r="5" spans="1:6" ht="15">
      <c r="A5" s="54" t="s">
        <v>534</v>
      </c>
      <c r="B5" s="8"/>
      <c r="C5" s="8"/>
      <c r="D5" s="8"/>
      <c r="E5" s="172" t="s">
        <v>23</v>
      </c>
      <c r="F5" s="173" t="s">
        <v>4</v>
      </c>
    </row>
    <row r="6" spans="1:6" ht="12.75" customHeight="1">
      <c r="A6" s="54" t="s">
        <v>504</v>
      </c>
      <c r="B6" s="8"/>
      <c r="C6" s="8"/>
      <c r="D6" s="8"/>
      <c r="E6" s="118" t="s">
        <v>512</v>
      </c>
      <c r="F6" s="121" t="s">
        <v>4</v>
      </c>
    </row>
    <row r="7" spans="1:6" ht="12" customHeight="1">
      <c r="A7" s="54" t="s">
        <v>503</v>
      </c>
      <c r="B7" s="8"/>
      <c r="C7" s="8"/>
      <c r="D7" s="8"/>
      <c r="E7" s="118" t="s">
        <v>420</v>
      </c>
      <c r="F7" s="122" t="s">
        <v>4</v>
      </c>
    </row>
    <row r="8" spans="1:6" ht="15">
      <c r="A8" s="54" t="s">
        <v>434</v>
      </c>
      <c r="B8" s="8"/>
      <c r="C8" s="8"/>
      <c r="D8" s="8"/>
      <c r="E8" s="118" t="s">
        <v>271</v>
      </c>
      <c r="F8" s="123" t="s">
        <v>4</v>
      </c>
    </row>
    <row r="9" spans="1:6" ht="15">
      <c r="A9" s="54" t="s">
        <v>564</v>
      </c>
      <c r="B9" s="9"/>
      <c r="C9" s="9"/>
      <c r="D9" s="9"/>
      <c r="E9" s="118"/>
      <c r="F9" s="123"/>
    </row>
    <row r="10" spans="1:6" ht="15">
      <c r="A10" s="54" t="s">
        <v>319</v>
      </c>
      <c r="B10" s="9"/>
      <c r="C10" s="9"/>
      <c r="D10" s="9"/>
      <c r="E10" s="118" t="s">
        <v>268</v>
      </c>
      <c r="F10" s="124">
        <v>383</v>
      </c>
    </row>
    <row r="11" spans="1:6" ht="15">
      <c r="A11" s="5"/>
      <c r="B11" s="9"/>
      <c r="C11" s="9"/>
      <c r="D11" s="97"/>
      <c r="E11" s="7"/>
      <c r="F11" s="8"/>
    </row>
    <row r="12" spans="1:6" s="6" customFormat="1" ht="10.5" customHeight="1">
      <c r="A12" s="10"/>
      <c r="B12" s="11" t="s">
        <v>140</v>
      </c>
      <c r="C12" s="94" t="s">
        <v>140</v>
      </c>
      <c r="D12" s="98" t="s">
        <v>314</v>
      </c>
      <c r="E12" s="12" t="s">
        <v>377</v>
      </c>
      <c r="F12" s="44"/>
    </row>
    <row r="13" spans="1:6" s="6" customFormat="1" ht="10.5" customHeight="1">
      <c r="A13" s="16" t="s">
        <v>353</v>
      </c>
      <c r="B13" s="14" t="s">
        <v>425</v>
      </c>
      <c r="C13" s="96" t="s">
        <v>397</v>
      </c>
      <c r="D13" s="95" t="s">
        <v>259</v>
      </c>
      <c r="E13" s="15" t="s">
        <v>386</v>
      </c>
      <c r="F13" s="45" t="s">
        <v>460</v>
      </c>
    </row>
    <row r="14" spans="1:6" s="6" customFormat="1" ht="10.5" customHeight="1">
      <c r="A14" s="13"/>
      <c r="B14" s="14" t="s">
        <v>80</v>
      </c>
      <c r="C14" s="14" t="s">
        <v>12</v>
      </c>
      <c r="D14" s="16"/>
      <c r="E14" s="15" t="s">
        <v>526</v>
      </c>
      <c r="F14" s="45"/>
    </row>
    <row r="15" spans="1:6" s="6" customFormat="1" ht="9.75">
      <c r="A15" s="17">
        <v>1</v>
      </c>
      <c r="B15" s="18">
        <v>2</v>
      </c>
      <c r="C15" s="18">
        <v>3</v>
      </c>
      <c r="D15" s="19">
        <v>4</v>
      </c>
      <c r="E15" s="44" t="s">
        <v>429</v>
      </c>
      <c r="F15" s="46" t="s">
        <v>294</v>
      </c>
    </row>
    <row r="16" spans="1:6" s="6" customFormat="1" ht="24.75" customHeight="1">
      <c r="A16" s="78" t="s">
        <v>139</v>
      </c>
      <c r="B16" s="20" t="s">
        <v>41</v>
      </c>
      <c r="C16" s="21" t="s">
        <v>292</v>
      </c>
      <c r="D16" s="56">
        <f>D17+D18+D19+D20+D21+D28+D29+D40+D41</f>
        <v>0</v>
      </c>
      <c r="E16" s="56">
        <f>E17+E18+E19+E20+E21+E28+E29+E40+E41</f>
        <v>0</v>
      </c>
      <c r="F16" s="77">
        <f aca="true" t="shared" si="0" ref="F16:F21">D16+E16</f>
        <v>0</v>
      </c>
    </row>
    <row r="17" spans="1:6" s="6" customFormat="1" ht="15.75" customHeight="1">
      <c r="A17" s="41" t="s">
        <v>382</v>
      </c>
      <c r="B17" s="22" t="s">
        <v>499</v>
      </c>
      <c r="C17" s="23" t="s">
        <v>107</v>
      </c>
      <c r="D17" s="57">
        <v>0</v>
      </c>
      <c r="E17" s="58">
        <v>0</v>
      </c>
      <c r="F17" s="90">
        <f t="shared" si="0"/>
        <v>0</v>
      </c>
    </row>
    <row r="18" spans="1:6" s="6" customFormat="1" ht="15.75" customHeight="1">
      <c r="A18" s="41" t="s">
        <v>511</v>
      </c>
      <c r="B18" s="22" t="s">
        <v>393</v>
      </c>
      <c r="C18" s="23" t="s">
        <v>480</v>
      </c>
      <c r="D18" s="57">
        <v>0</v>
      </c>
      <c r="E18" s="58">
        <v>0</v>
      </c>
      <c r="F18" s="90">
        <f t="shared" si="0"/>
        <v>0</v>
      </c>
    </row>
    <row r="19" spans="1:6" s="6" customFormat="1" ht="15.75" customHeight="1">
      <c r="A19" s="71" t="s">
        <v>356</v>
      </c>
      <c r="B19" s="22" t="s">
        <v>9</v>
      </c>
      <c r="C19" s="23" t="s">
        <v>317</v>
      </c>
      <c r="D19" s="57">
        <v>0</v>
      </c>
      <c r="E19" s="58">
        <v>0</v>
      </c>
      <c r="F19" s="90">
        <f t="shared" si="0"/>
        <v>0</v>
      </c>
    </row>
    <row r="20" spans="1:6" s="6" customFormat="1" ht="15.75" customHeight="1">
      <c r="A20" s="41" t="s">
        <v>255</v>
      </c>
      <c r="B20" s="22" t="s">
        <v>189</v>
      </c>
      <c r="C20" s="23" t="s">
        <v>144</v>
      </c>
      <c r="D20" s="57">
        <v>0</v>
      </c>
      <c r="E20" s="58">
        <v>0</v>
      </c>
      <c r="F20" s="90">
        <f t="shared" si="0"/>
        <v>0</v>
      </c>
    </row>
    <row r="21" spans="1:6" s="6" customFormat="1" ht="15.75" customHeight="1">
      <c r="A21" s="41" t="s">
        <v>436</v>
      </c>
      <c r="B21" s="22" t="s">
        <v>360</v>
      </c>
      <c r="C21" s="23" t="s">
        <v>256</v>
      </c>
      <c r="D21" s="57">
        <f>D24+D26+D27</f>
        <v>0</v>
      </c>
      <c r="E21" s="57">
        <f>E24+E26+E27</f>
        <v>0</v>
      </c>
      <c r="F21" s="90">
        <f t="shared" si="0"/>
        <v>0</v>
      </c>
    </row>
    <row r="22" spans="1:6" s="6" customFormat="1" ht="9.75">
      <c r="A22" s="27" t="s">
        <v>235</v>
      </c>
      <c r="B22" s="31"/>
      <c r="C22" s="32"/>
      <c r="D22" s="59"/>
      <c r="E22" s="65"/>
      <c r="F22" s="61"/>
    </row>
    <row r="23" spans="1:6" s="6" customFormat="1" ht="9.75">
      <c r="A23" s="27" t="s">
        <v>58</v>
      </c>
      <c r="B23" s="34"/>
      <c r="C23" s="32"/>
      <c r="D23" s="62"/>
      <c r="E23" s="60"/>
      <c r="F23" s="61"/>
    </row>
    <row r="24" spans="1:6" s="6" customFormat="1" ht="12" customHeight="1">
      <c r="A24" s="25" t="s">
        <v>36</v>
      </c>
      <c r="B24" s="33" t="s">
        <v>225</v>
      </c>
      <c r="C24" s="23" t="s">
        <v>381</v>
      </c>
      <c r="D24" s="63">
        <v>0</v>
      </c>
      <c r="E24" s="58">
        <v>0</v>
      </c>
      <c r="F24" s="92">
        <f>D24+E24</f>
        <v>0</v>
      </c>
    </row>
    <row r="25" spans="1:6" s="6" customFormat="1" ht="9.75">
      <c r="A25" s="27" t="s">
        <v>456</v>
      </c>
      <c r="B25" s="31"/>
      <c r="C25" s="32"/>
      <c r="D25" s="59"/>
      <c r="E25" s="65"/>
      <c r="F25" s="61"/>
    </row>
    <row r="26" spans="1:6" s="6" customFormat="1" ht="10.5" customHeight="1">
      <c r="A26" s="25" t="s">
        <v>232</v>
      </c>
      <c r="B26" s="33" t="s">
        <v>78</v>
      </c>
      <c r="C26" s="23" t="s">
        <v>533</v>
      </c>
      <c r="D26" s="63">
        <v>0</v>
      </c>
      <c r="E26" s="58">
        <v>0</v>
      </c>
      <c r="F26" s="92">
        <f>D26+E26</f>
        <v>0</v>
      </c>
    </row>
    <row r="27" spans="1:6" s="6" customFormat="1" ht="15" customHeight="1">
      <c r="A27" s="25" t="s">
        <v>466</v>
      </c>
      <c r="B27" s="22" t="s">
        <v>496</v>
      </c>
      <c r="C27" s="23" t="s">
        <v>110</v>
      </c>
      <c r="D27" s="57">
        <v>0</v>
      </c>
      <c r="E27" s="58">
        <v>0</v>
      </c>
      <c r="F27" s="90">
        <f>D27+E27</f>
        <v>0</v>
      </c>
    </row>
    <row r="28" spans="1:6" s="6" customFormat="1" ht="15.75" customHeight="1">
      <c r="A28" s="41" t="s">
        <v>553</v>
      </c>
      <c r="B28" s="22" t="s">
        <v>431</v>
      </c>
      <c r="C28" s="23" t="s">
        <v>352</v>
      </c>
      <c r="D28" s="57">
        <v>0</v>
      </c>
      <c r="E28" s="58">
        <v>0</v>
      </c>
      <c r="F28" s="90">
        <f>D28+E28</f>
        <v>0</v>
      </c>
    </row>
    <row r="29" spans="1:6" s="6" customFormat="1" ht="15.75" customHeight="1">
      <c r="A29" s="41" t="s">
        <v>93</v>
      </c>
      <c r="B29" s="22" t="s">
        <v>325</v>
      </c>
      <c r="C29" s="23" t="s">
        <v>447</v>
      </c>
      <c r="D29" s="57">
        <f>D31+D32+D33</f>
        <v>0</v>
      </c>
      <c r="E29" s="57">
        <f>E31+E32+E33</f>
        <v>0</v>
      </c>
      <c r="F29" s="90">
        <f>D29+E29</f>
        <v>0</v>
      </c>
    </row>
    <row r="30" spans="1:6" s="6" customFormat="1" ht="9.75">
      <c r="A30" s="27" t="s">
        <v>235</v>
      </c>
      <c r="B30" s="31"/>
      <c r="C30" s="32"/>
      <c r="D30" s="59"/>
      <c r="E30" s="60"/>
      <c r="F30" s="61"/>
    </row>
    <row r="31" spans="1:6" s="6" customFormat="1" ht="9.75">
      <c r="A31" s="25" t="s">
        <v>100</v>
      </c>
      <c r="B31" s="33" t="s">
        <v>195</v>
      </c>
      <c r="C31" s="23" t="s">
        <v>31</v>
      </c>
      <c r="D31" s="63">
        <v>0</v>
      </c>
      <c r="E31" s="58">
        <v>0</v>
      </c>
      <c r="F31" s="92">
        <f>D31+E31</f>
        <v>0</v>
      </c>
    </row>
    <row r="32" spans="1:6" s="6" customFormat="1" ht="15" customHeight="1">
      <c r="A32" s="25" t="s">
        <v>310</v>
      </c>
      <c r="B32" s="22" t="s">
        <v>40</v>
      </c>
      <c r="C32" s="23" t="s">
        <v>185</v>
      </c>
      <c r="D32" s="57">
        <v>0</v>
      </c>
      <c r="E32" s="58">
        <v>0</v>
      </c>
      <c r="F32" s="90">
        <f>D32+E32</f>
        <v>0</v>
      </c>
    </row>
    <row r="33" spans="1:6" s="6" customFormat="1" ht="15.75" customHeight="1">
      <c r="A33" s="25" t="s">
        <v>258</v>
      </c>
      <c r="B33" s="31" t="s">
        <v>455</v>
      </c>
      <c r="C33" s="32" t="s">
        <v>313</v>
      </c>
      <c r="D33" s="59">
        <v>0</v>
      </c>
      <c r="E33" s="60">
        <v>0</v>
      </c>
      <c r="F33" s="128">
        <f>D33+E33</f>
        <v>0</v>
      </c>
    </row>
    <row r="34" spans="2:6" s="6" customFormat="1" ht="12.75" customHeight="1">
      <c r="B34" s="129"/>
      <c r="C34" s="129"/>
      <c r="D34" s="129"/>
      <c r="E34" s="129"/>
      <c r="F34" s="129"/>
    </row>
    <row r="35" spans="1:6" s="6" customFormat="1" ht="15" customHeight="1">
      <c r="A35" s="47"/>
      <c r="B35" s="24"/>
      <c r="C35" s="24"/>
      <c r="D35" s="24"/>
      <c r="E35" s="24"/>
      <c r="F35" s="24" t="s">
        <v>351</v>
      </c>
    </row>
    <row r="36" spans="1:6" s="6" customFormat="1" ht="10.5" customHeight="1">
      <c r="A36" s="10"/>
      <c r="B36" s="11" t="s">
        <v>140</v>
      </c>
      <c r="C36" s="11" t="s">
        <v>140</v>
      </c>
      <c r="D36" s="98" t="s">
        <v>314</v>
      </c>
      <c r="E36" s="12" t="s">
        <v>377</v>
      </c>
      <c r="F36" s="44"/>
    </row>
    <row r="37" spans="1:6" s="6" customFormat="1" ht="10.5" customHeight="1">
      <c r="A37" s="13" t="s">
        <v>114</v>
      </c>
      <c r="B37" s="14" t="s">
        <v>425</v>
      </c>
      <c r="C37" s="14" t="s">
        <v>397</v>
      </c>
      <c r="D37" s="95" t="s">
        <v>259</v>
      </c>
      <c r="E37" s="15" t="s">
        <v>386</v>
      </c>
      <c r="F37" s="45" t="s">
        <v>460</v>
      </c>
    </row>
    <row r="38" spans="1:6" s="6" customFormat="1" ht="10.5" customHeight="1">
      <c r="A38" s="13"/>
      <c r="B38" s="14" t="s">
        <v>80</v>
      </c>
      <c r="C38" s="14" t="s">
        <v>12</v>
      </c>
      <c r="D38" s="16"/>
      <c r="E38" s="15" t="s">
        <v>526</v>
      </c>
      <c r="F38" s="45"/>
    </row>
    <row r="39" spans="1:6" s="6" customFormat="1" ht="10.5" customHeight="1">
      <c r="A39" s="135">
        <v>1</v>
      </c>
      <c r="B39" s="136">
        <v>2</v>
      </c>
      <c r="C39" s="136">
        <v>3</v>
      </c>
      <c r="D39" s="136">
        <v>4</v>
      </c>
      <c r="E39" s="137" t="s">
        <v>429</v>
      </c>
      <c r="F39" s="138" t="s">
        <v>294</v>
      </c>
    </row>
    <row r="40" spans="1:6" s="6" customFormat="1" ht="15.75" customHeight="1">
      <c r="A40" s="127" t="s">
        <v>495</v>
      </c>
      <c r="B40" s="34" t="s">
        <v>292</v>
      </c>
      <c r="C40" s="32" t="s">
        <v>563</v>
      </c>
      <c r="D40" s="62">
        <v>0</v>
      </c>
      <c r="E40" s="60">
        <v>0</v>
      </c>
      <c r="F40" s="139">
        <f>D40+E40</f>
        <v>0</v>
      </c>
    </row>
    <row r="41" spans="1:6" s="6" customFormat="1" ht="15" customHeight="1">
      <c r="A41" s="130" t="s">
        <v>570</v>
      </c>
      <c r="B41" s="111" t="s">
        <v>107</v>
      </c>
      <c r="C41" s="131" t="s">
        <v>292</v>
      </c>
      <c r="D41" s="132">
        <v>0</v>
      </c>
      <c r="E41" s="113">
        <v>0</v>
      </c>
      <c r="F41" s="133">
        <f>D41+E41</f>
        <v>0</v>
      </c>
    </row>
    <row r="42" spans="1:6" s="6" customFormat="1" ht="29.25" customHeight="1">
      <c r="A42" s="78" t="s">
        <v>385</v>
      </c>
      <c r="B42" s="33" t="s">
        <v>256</v>
      </c>
      <c r="C42" s="48" t="s">
        <v>133</v>
      </c>
      <c r="D42" s="68">
        <f>D43+D48+D56+D66+D72+D79+D85+D90+D91</f>
        <v>5132582.41</v>
      </c>
      <c r="E42" s="68">
        <f>E43+E48+E56+E66+E72+E79+E85+E90+E91</f>
        <v>0</v>
      </c>
      <c r="F42" s="134">
        <f>D42+E42</f>
        <v>5132582.41</v>
      </c>
    </row>
    <row r="43" spans="1:6" s="6" customFormat="1" ht="15" customHeight="1">
      <c r="A43" s="41" t="s">
        <v>264</v>
      </c>
      <c r="B43" s="22" t="s">
        <v>352</v>
      </c>
      <c r="C43" s="48" t="s">
        <v>240</v>
      </c>
      <c r="D43" s="64">
        <f>D45+D46+D47</f>
        <v>1959151.99</v>
      </c>
      <c r="E43" s="58">
        <f>E45+E46+E47</f>
        <v>0</v>
      </c>
      <c r="F43" s="90">
        <f>D43+E43</f>
        <v>1959151.99</v>
      </c>
    </row>
    <row r="44" spans="1:6" s="6" customFormat="1" ht="9.75">
      <c r="A44" s="27" t="s">
        <v>235</v>
      </c>
      <c r="B44" s="31"/>
      <c r="C44" s="49"/>
      <c r="D44" s="65"/>
      <c r="E44" s="60"/>
      <c r="F44" s="61"/>
    </row>
    <row r="45" spans="1:6" s="6" customFormat="1" ht="9.75">
      <c r="A45" s="25" t="s">
        <v>175</v>
      </c>
      <c r="B45" s="33" t="s">
        <v>215</v>
      </c>
      <c r="C45" s="48" t="s">
        <v>375</v>
      </c>
      <c r="D45" s="58">
        <v>1514481.06</v>
      </c>
      <c r="E45" s="58">
        <v>0</v>
      </c>
      <c r="F45" s="92">
        <f>D45+E45</f>
        <v>1514481.06</v>
      </c>
    </row>
    <row r="46" spans="1:6" s="6" customFormat="1" ht="15" customHeight="1">
      <c r="A46" s="72" t="s">
        <v>20</v>
      </c>
      <c r="B46" s="22" t="s">
        <v>67</v>
      </c>
      <c r="C46" s="48" t="s">
        <v>525</v>
      </c>
      <c r="D46" s="64">
        <v>0</v>
      </c>
      <c r="E46" s="58">
        <v>0</v>
      </c>
      <c r="F46" s="90">
        <f>D46+E46</f>
        <v>0</v>
      </c>
    </row>
    <row r="47" spans="1:6" s="6" customFormat="1" ht="15" customHeight="1">
      <c r="A47" s="72" t="s">
        <v>468</v>
      </c>
      <c r="B47" s="73" t="s">
        <v>486</v>
      </c>
      <c r="C47" s="74" t="s">
        <v>92</v>
      </c>
      <c r="D47" s="64">
        <v>444670.93</v>
      </c>
      <c r="E47" s="58">
        <v>0</v>
      </c>
      <c r="F47" s="90">
        <f>D47+E47</f>
        <v>444670.93</v>
      </c>
    </row>
    <row r="48" spans="1:6" s="6" customFormat="1" ht="15" customHeight="1">
      <c r="A48" s="41" t="s">
        <v>132</v>
      </c>
      <c r="B48" s="22" t="s">
        <v>447</v>
      </c>
      <c r="C48" s="48" t="s">
        <v>334</v>
      </c>
      <c r="D48" s="64">
        <f>D50+D51+D52+D53+D54+D55</f>
        <v>2189381.95</v>
      </c>
      <c r="E48" s="58">
        <f>E50+E51+E52+E53+E54+E55</f>
        <v>0</v>
      </c>
      <c r="F48" s="90">
        <f>D48+E48</f>
        <v>2189381.95</v>
      </c>
    </row>
    <row r="49" spans="1:6" s="6" customFormat="1" ht="13.5" customHeight="1">
      <c r="A49" s="27" t="s">
        <v>235</v>
      </c>
      <c r="B49" s="31"/>
      <c r="C49" s="49"/>
      <c r="D49" s="65"/>
      <c r="E49" s="60"/>
      <c r="F49" s="61"/>
    </row>
    <row r="50" spans="1:6" s="6" customFormat="1" ht="13.5" customHeight="1">
      <c r="A50" s="25" t="s">
        <v>451</v>
      </c>
      <c r="B50" s="33" t="s">
        <v>31</v>
      </c>
      <c r="C50" s="48" t="s">
        <v>208</v>
      </c>
      <c r="D50" s="58">
        <v>0</v>
      </c>
      <c r="E50" s="58">
        <v>0</v>
      </c>
      <c r="F50" s="92">
        <f aca="true" t="shared" si="1" ref="F50:F56">D50+E50</f>
        <v>0</v>
      </c>
    </row>
    <row r="51" spans="1:6" s="6" customFormat="1" ht="13.5" customHeight="1">
      <c r="A51" s="25" t="s">
        <v>494</v>
      </c>
      <c r="B51" s="22" t="s">
        <v>185</v>
      </c>
      <c r="C51" s="48" t="s">
        <v>62</v>
      </c>
      <c r="D51" s="64">
        <v>0</v>
      </c>
      <c r="E51" s="58">
        <v>0</v>
      </c>
      <c r="F51" s="90">
        <f t="shared" si="1"/>
        <v>0</v>
      </c>
    </row>
    <row r="52" spans="1:6" s="6" customFormat="1" ht="13.5" customHeight="1">
      <c r="A52" s="25" t="s">
        <v>286</v>
      </c>
      <c r="B52" s="22" t="s">
        <v>313</v>
      </c>
      <c r="C52" s="48" t="s">
        <v>472</v>
      </c>
      <c r="D52" s="64">
        <v>1813349.83</v>
      </c>
      <c r="E52" s="58">
        <v>0</v>
      </c>
      <c r="F52" s="90">
        <f t="shared" si="1"/>
        <v>1813349.83</v>
      </c>
    </row>
    <row r="53" spans="1:6" s="6" customFormat="1" ht="13.5" customHeight="1">
      <c r="A53" s="25" t="s">
        <v>103</v>
      </c>
      <c r="B53" s="22" t="s">
        <v>450</v>
      </c>
      <c r="C53" s="48" t="s">
        <v>340</v>
      </c>
      <c r="D53" s="64">
        <v>0</v>
      </c>
      <c r="E53" s="58">
        <v>0</v>
      </c>
      <c r="F53" s="90">
        <f t="shared" si="1"/>
        <v>0</v>
      </c>
    </row>
    <row r="54" spans="1:6" s="6" customFormat="1" ht="13.5" customHeight="1">
      <c r="A54" s="25" t="s">
        <v>363</v>
      </c>
      <c r="B54" s="22" t="s">
        <v>28</v>
      </c>
      <c r="C54" s="48" t="s">
        <v>205</v>
      </c>
      <c r="D54" s="64">
        <v>128762.06</v>
      </c>
      <c r="E54" s="58">
        <v>0</v>
      </c>
      <c r="F54" s="90">
        <f t="shared" si="1"/>
        <v>128762.06</v>
      </c>
    </row>
    <row r="55" spans="1:6" s="6" customFormat="1" ht="13.5" customHeight="1">
      <c r="A55" s="25" t="s">
        <v>87</v>
      </c>
      <c r="B55" s="22" t="s">
        <v>183</v>
      </c>
      <c r="C55" s="48" t="s">
        <v>57</v>
      </c>
      <c r="D55" s="64">
        <v>247270.06</v>
      </c>
      <c r="E55" s="58">
        <v>0</v>
      </c>
      <c r="F55" s="90">
        <f t="shared" si="1"/>
        <v>247270.06</v>
      </c>
    </row>
    <row r="56" spans="1:6" s="6" customFormat="1" ht="13.5" customHeight="1">
      <c r="A56" s="42" t="s">
        <v>194</v>
      </c>
      <c r="B56" s="31" t="s">
        <v>384</v>
      </c>
      <c r="C56" s="49" t="s">
        <v>440</v>
      </c>
      <c r="D56" s="65">
        <f>D58+D59</f>
        <v>0</v>
      </c>
      <c r="E56" s="65">
        <f>E58+E59</f>
        <v>0</v>
      </c>
      <c r="F56" s="90">
        <f t="shared" si="1"/>
        <v>0</v>
      </c>
    </row>
    <row r="57" spans="1:6" s="6" customFormat="1" ht="9.75">
      <c r="A57" s="36" t="s">
        <v>235</v>
      </c>
      <c r="B57" s="31"/>
      <c r="C57" s="50"/>
      <c r="D57" s="65"/>
      <c r="E57" s="65"/>
      <c r="F57" s="66"/>
    </row>
    <row r="58" spans="1:6" s="6" customFormat="1" ht="12.75" customHeight="1">
      <c r="A58" s="25" t="s">
        <v>555</v>
      </c>
      <c r="B58" s="33" t="s">
        <v>254</v>
      </c>
      <c r="C58" s="48" t="s">
        <v>19</v>
      </c>
      <c r="D58" s="58">
        <v>0</v>
      </c>
      <c r="E58" s="58">
        <v>0</v>
      </c>
      <c r="F58" s="92">
        <f>D58+E58</f>
        <v>0</v>
      </c>
    </row>
    <row r="59" spans="1:6" s="6" customFormat="1" ht="15" customHeight="1">
      <c r="A59" s="25" t="s">
        <v>18</v>
      </c>
      <c r="B59" s="22" t="s">
        <v>106</v>
      </c>
      <c r="C59" s="48" t="s">
        <v>174</v>
      </c>
      <c r="D59" s="64">
        <v>0</v>
      </c>
      <c r="E59" s="58">
        <v>0</v>
      </c>
      <c r="F59" s="90">
        <f>D59+E59</f>
        <v>0</v>
      </c>
    </row>
    <row r="60" spans="2:6" s="6" customFormat="1" ht="12.75" customHeight="1">
      <c r="B60" s="129"/>
      <c r="C60" s="129"/>
      <c r="D60" s="129"/>
      <c r="E60" s="129"/>
      <c r="F60" s="129"/>
    </row>
    <row r="61" spans="1:6" s="6" customFormat="1" ht="15" customHeight="1">
      <c r="A61" s="47"/>
      <c r="B61" s="24"/>
      <c r="C61" s="24"/>
      <c r="D61" s="24"/>
      <c r="E61" s="24"/>
      <c r="F61" s="24" t="s">
        <v>214</v>
      </c>
    </row>
    <row r="62" spans="1:6" s="6" customFormat="1" ht="10.5" customHeight="1">
      <c r="A62" s="10"/>
      <c r="B62" s="11" t="s">
        <v>140</v>
      </c>
      <c r="C62" s="11" t="s">
        <v>140</v>
      </c>
      <c r="D62" s="98" t="s">
        <v>314</v>
      </c>
      <c r="E62" s="12" t="s">
        <v>377</v>
      </c>
      <c r="F62" s="44"/>
    </row>
    <row r="63" spans="1:6" s="6" customFormat="1" ht="10.5" customHeight="1">
      <c r="A63" s="13" t="s">
        <v>114</v>
      </c>
      <c r="B63" s="14" t="s">
        <v>425</v>
      </c>
      <c r="C63" s="14" t="s">
        <v>397</v>
      </c>
      <c r="D63" s="95" t="s">
        <v>259</v>
      </c>
      <c r="E63" s="15" t="s">
        <v>386</v>
      </c>
      <c r="F63" s="45" t="s">
        <v>460</v>
      </c>
    </row>
    <row r="64" spans="1:6" s="6" customFormat="1" ht="10.5" customHeight="1">
      <c r="A64" s="13"/>
      <c r="B64" s="14" t="s">
        <v>80</v>
      </c>
      <c r="C64" s="14" t="s">
        <v>12</v>
      </c>
      <c r="D64" s="16"/>
      <c r="E64" s="15" t="s">
        <v>526</v>
      </c>
      <c r="F64" s="45"/>
    </row>
    <row r="65" spans="1:6" s="6" customFormat="1" ht="10.5" customHeight="1">
      <c r="A65" s="135">
        <v>1</v>
      </c>
      <c r="B65" s="136">
        <v>2</v>
      </c>
      <c r="C65" s="136">
        <v>3</v>
      </c>
      <c r="D65" s="136">
        <v>4</v>
      </c>
      <c r="E65" s="137" t="s">
        <v>429</v>
      </c>
      <c r="F65" s="138" t="s">
        <v>294</v>
      </c>
    </row>
    <row r="66" spans="1:6" s="6" customFormat="1" ht="15" customHeight="1">
      <c r="A66" s="41" t="s">
        <v>56</v>
      </c>
      <c r="B66" s="22" t="s">
        <v>240</v>
      </c>
      <c r="C66" s="48" t="s">
        <v>281</v>
      </c>
      <c r="D66" s="64">
        <f>D69+D71</f>
        <v>0</v>
      </c>
      <c r="E66" s="64">
        <f>E69+E71</f>
        <v>0</v>
      </c>
      <c r="F66" s="90">
        <f>D66+E66</f>
        <v>0</v>
      </c>
    </row>
    <row r="67" spans="1:6" s="6" customFormat="1" ht="9.75">
      <c r="A67" s="27" t="s">
        <v>235</v>
      </c>
      <c r="B67" s="31"/>
      <c r="C67" s="49"/>
      <c r="D67" s="65"/>
      <c r="E67" s="65"/>
      <c r="F67" s="66"/>
    </row>
    <row r="68" spans="1:6" s="6" customFormat="1" ht="12.75" customHeight="1">
      <c r="A68" s="27" t="s">
        <v>168</v>
      </c>
      <c r="B68" s="34"/>
      <c r="C68" s="49"/>
      <c r="D68" s="60"/>
      <c r="E68" s="60"/>
      <c r="F68" s="61"/>
    </row>
    <row r="69" spans="1:6" s="6" customFormat="1" ht="9.75" customHeight="1">
      <c r="A69" s="25" t="s">
        <v>53</v>
      </c>
      <c r="B69" s="33" t="s">
        <v>375</v>
      </c>
      <c r="C69" s="48" t="s">
        <v>411</v>
      </c>
      <c r="D69" s="58">
        <v>0</v>
      </c>
      <c r="E69" s="58">
        <v>0</v>
      </c>
      <c r="F69" s="92">
        <f>D69+E69</f>
        <v>0</v>
      </c>
    </row>
    <row r="70" spans="1:6" s="6" customFormat="1" ht="9.75">
      <c r="A70" s="27" t="s">
        <v>521</v>
      </c>
      <c r="B70" s="31"/>
      <c r="C70" s="50"/>
      <c r="D70" s="65"/>
      <c r="E70" s="65"/>
      <c r="F70" s="66"/>
    </row>
    <row r="71" spans="1:6" s="6" customFormat="1" ht="11.25" customHeight="1">
      <c r="A71" s="38" t="s">
        <v>285</v>
      </c>
      <c r="B71" s="33" t="s">
        <v>525</v>
      </c>
      <c r="C71" s="48" t="s">
        <v>560</v>
      </c>
      <c r="D71" s="58">
        <v>0</v>
      </c>
      <c r="E71" s="58">
        <v>0</v>
      </c>
      <c r="F71" s="92">
        <f>D71+E71</f>
        <v>0</v>
      </c>
    </row>
    <row r="72" spans="1:6" s="6" customFormat="1" ht="13.5" customHeight="1">
      <c r="A72" s="41" t="s">
        <v>196</v>
      </c>
      <c r="B72" s="33" t="s">
        <v>440</v>
      </c>
      <c r="C72" s="48" t="s">
        <v>97</v>
      </c>
      <c r="D72" s="58">
        <f>D75+D77+D78</f>
        <v>0</v>
      </c>
      <c r="E72" s="58">
        <f>E75+E77+E78</f>
        <v>0</v>
      </c>
      <c r="F72" s="90">
        <f>D72+E72</f>
        <v>0</v>
      </c>
    </row>
    <row r="73" spans="1:6" s="6" customFormat="1" ht="9.75">
      <c r="A73" s="27" t="s">
        <v>235</v>
      </c>
      <c r="B73" s="31"/>
      <c r="C73" s="49"/>
      <c r="D73" s="65"/>
      <c r="E73" s="65"/>
      <c r="F73" s="66"/>
    </row>
    <row r="74" spans="1:6" s="6" customFormat="1" ht="9.75">
      <c r="A74" s="27" t="s">
        <v>298</v>
      </c>
      <c r="B74" s="34"/>
      <c r="C74" s="49"/>
      <c r="D74" s="60"/>
      <c r="E74" s="60"/>
      <c r="F74" s="61"/>
    </row>
    <row r="75" spans="1:6" s="6" customFormat="1" ht="9.75">
      <c r="A75" s="25" t="s">
        <v>150</v>
      </c>
      <c r="B75" s="33" t="s">
        <v>19</v>
      </c>
      <c r="C75" s="48" t="s">
        <v>523</v>
      </c>
      <c r="D75" s="58">
        <v>0</v>
      </c>
      <c r="E75" s="58">
        <v>0</v>
      </c>
      <c r="F75" s="92">
        <f>D75+E75</f>
        <v>0</v>
      </c>
    </row>
    <row r="76" spans="1:6" s="6" customFormat="1" ht="9.75">
      <c r="A76" s="27" t="s">
        <v>161</v>
      </c>
      <c r="B76" s="31"/>
      <c r="C76" s="49"/>
      <c r="D76" s="65"/>
      <c r="E76" s="65"/>
      <c r="F76" s="66"/>
    </row>
    <row r="77" spans="1:6" s="6" customFormat="1" ht="9.75">
      <c r="A77" s="25" t="s">
        <v>522</v>
      </c>
      <c r="B77" s="34" t="s">
        <v>174</v>
      </c>
      <c r="C77" s="49" t="s">
        <v>373</v>
      </c>
      <c r="D77" s="60">
        <v>0</v>
      </c>
      <c r="E77" s="60">
        <v>0</v>
      </c>
      <c r="F77" s="139">
        <f>D77+E77</f>
        <v>0</v>
      </c>
    </row>
    <row r="78" spans="1:6" s="6" customFormat="1" ht="13.5" customHeight="1">
      <c r="A78" s="25" t="s">
        <v>520</v>
      </c>
      <c r="B78" s="111" t="s">
        <v>309</v>
      </c>
      <c r="C78" s="131" t="s">
        <v>246</v>
      </c>
      <c r="D78" s="113">
        <v>0</v>
      </c>
      <c r="E78" s="113">
        <v>0</v>
      </c>
      <c r="F78" s="140">
        <f>D78+E78</f>
        <v>0</v>
      </c>
    </row>
    <row r="79" spans="1:6" s="6" customFormat="1" ht="13.5" customHeight="1">
      <c r="A79" s="41" t="s">
        <v>428</v>
      </c>
      <c r="B79" s="33" t="s">
        <v>281</v>
      </c>
      <c r="C79" s="48" t="s">
        <v>475</v>
      </c>
      <c r="D79" s="58">
        <f>D81+D82+D84</f>
        <v>0</v>
      </c>
      <c r="E79" s="58">
        <f>E81+E82+E84</f>
        <v>0</v>
      </c>
      <c r="F79" s="91">
        <f>D79+E79</f>
        <v>0</v>
      </c>
    </row>
    <row r="80" spans="1:6" s="6" customFormat="1" ht="9.75">
      <c r="A80" s="27" t="s">
        <v>235</v>
      </c>
      <c r="B80" s="31"/>
      <c r="C80" s="49"/>
      <c r="D80" s="65"/>
      <c r="E80" s="65"/>
      <c r="F80" s="66"/>
    </row>
    <row r="81" spans="1:6" s="6" customFormat="1" ht="19.5">
      <c r="A81" s="72" t="s">
        <v>518</v>
      </c>
      <c r="B81" s="33" t="s">
        <v>411</v>
      </c>
      <c r="C81" s="48" t="s">
        <v>55</v>
      </c>
      <c r="D81" s="58">
        <v>0</v>
      </c>
      <c r="E81" s="58">
        <v>0</v>
      </c>
      <c r="F81" s="92">
        <f>D81+E81</f>
        <v>0</v>
      </c>
    </row>
    <row r="82" spans="1:6" s="6" customFormat="1" ht="13.5" customHeight="1">
      <c r="A82" s="25" t="s">
        <v>417</v>
      </c>
      <c r="B82" s="22" t="s">
        <v>560</v>
      </c>
      <c r="C82" s="48" t="s">
        <v>204</v>
      </c>
      <c r="D82" s="64">
        <v>0</v>
      </c>
      <c r="E82" s="58">
        <v>0</v>
      </c>
      <c r="F82" s="90">
        <f>D82+E82</f>
        <v>0</v>
      </c>
    </row>
    <row r="83" spans="1:6" s="6" customFormat="1" ht="13.5" customHeight="1">
      <c r="A83" s="102" t="s">
        <v>120</v>
      </c>
      <c r="B83" s="34"/>
      <c r="C83" s="49"/>
      <c r="D83" s="60"/>
      <c r="E83" s="60"/>
      <c r="F83" s="61"/>
    </row>
    <row r="84" spans="1:6" s="6" customFormat="1" ht="11.25" customHeight="1">
      <c r="A84" s="25" t="s">
        <v>234</v>
      </c>
      <c r="B84" s="103" t="s">
        <v>128</v>
      </c>
      <c r="C84" s="104" t="s">
        <v>339</v>
      </c>
      <c r="D84" s="105">
        <v>0</v>
      </c>
      <c r="E84" s="105">
        <v>0</v>
      </c>
      <c r="F84" s="92">
        <f>D84+E84</f>
        <v>0</v>
      </c>
    </row>
    <row r="85" spans="1:6" s="6" customFormat="1" ht="15" customHeight="1">
      <c r="A85" s="41" t="s">
        <v>181</v>
      </c>
      <c r="B85" s="111" t="s">
        <v>475</v>
      </c>
      <c r="C85" s="112" t="s">
        <v>305</v>
      </c>
      <c r="D85" s="113">
        <f>D87+D88+D89</f>
        <v>926500.59</v>
      </c>
      <c r="E85" s="113">
        <f>E87+E88+E89</f>
        <v>0</v>
      </c>
      <c r="F85" s="90">
        <f>D85+E85</f>
        <v>926500.59</v>
      </c>
    </row>
    <row r="86" spans="1:6" s="6" customFormat="1" ht="9.75">
      <c r="A86" s="102" t="s">
        <v>235</v>
      </c>
      <c r="B86" s="34"/>
      <c r="C86" s="49"/>
      <c r="D86" s="60"/>
      <c r="E86" s="60"/>
      <c r="F86" s="61"/>
    </row>
    <row r="87" spans="1:6" s="6" customFormat="1" ht="9.75" customHeight="1">
      <c r="A87" s="25" t="s">
        <v>547</v>
      </c>
      <c r="B87" s="33" t="s">
        <v>55</v>
      </c>
      <c r="C87" s="48" t="s">
        <v>178</v>
      </c>
      <c r="D87" s="58">
        <v>64801.92</v>
      </c>
      <c r="E87" s="58">
        <v>0</v>
      </c>
      <c r="F87" s="92">
        <f aca="true" t="shared" si="2" ref="F87:F95">D87+E87</f>
        <v>64801.92</v>
      </c>
    </row>
    <row r="88" spans="1:6" s="6" customFormat="1" ht="15" customHeight="1">
      <c r="A88" s="27" t="s">
        <v>149</v>
      </c>
      <c r="B88" s="22" t="s">
        <v>204</v>
      </c>
      <c r="C88" s="48" t="s">
        <v>21</v>
      </c>
      <c r="D88" s="64">
        <v>861698.67</v>
      </c>
      <c r="E88" s="58">
        <v>0</v>
      </c>
      <c r="F88" s="90">
        <f t="shared" si="2"/>
        <v>861698.67</v>
      </c>
    </row>
    <row r="89" spans="1:6" s="6" customFormat="1" ht="13.5" customHeight="1">
      <c r="A89" s="35" t="s">
        <v>85</v>
      </c>
      <c r="B89" s="22" t="s">
        <v>339</v>
      </c>
      <c r="C89" s="48" t="s">
        <v>437</v>
      </c>
      <c r="D89" s="64">
        <v>0</v>
      </c>
      <c r="E89" s="58">
        <v>0</v>
      </c>
      <c r="F89" s="90">
        <f t="shared" si="2"/>
        <v>0</v>
      </c>
    </row>
    <row r="90" spans="1:6" s="6" customFormat="1" ht="12.75" customHeight="1">
      <c r="A90" s="43" t="s">
        <v>489</v>
      </c>
      <c r="B90" s="22" t="s">
        <v>305</v>
      </c>
      <c r="C90" s="48" t="s">
        <v>524</v>
      </c>
      <c r="D90" s="64">
        <v>57547.88</v>
      </c>
      <c r="E90" s="58">
        <v>0</v>
      </c>
      <c r="F90" s="90">
        <f t="shared" si="2"/>
        <v>57547.88</v>
      </c>
    </row>
    <row r="91" spans="1:6" s="6" customFormat="1" ht="12.75" customHeight="1">
      <c r="A91" s="43" t="s">
        <v>331</v>
      </c>
      <c r="B91" s="22" t="s">
        <v>408</v>
      </c>
      <c r="C91" s="48"/>
      <c r="D91" s="64">
        <v>0</v>
      </c>
      <c r="E91" s="58">
        <v>0</v>
      </c>
      <c r="F91" s="90">
        <f t="shared" si="2"/>
        <v>0</v>
      </c>
    </row>
    <row r="92" spans="1:8" s="6" customFormat="1" ht="12.75" customHeight="1">
      <c r="A92" s="79" t="s">
        <v>566</v>
      </c>
      <c r="B92" s="22" t="s">
        <v>524</v>
      </c>
      <c r="C92" s="26"/>
      <c r="D92" s="86">
        <f>D102+D123</f>
        <v>-5132582.41</v>
      </c>
      <c r="E92" s="86">
        <f>E93-E94+E95</f>
        <v>0</v>
      </c>
      <c r="F92" s="87">
        <f t="shared" si="2"/>
        <v>-5132582.41</v>
      </c>
      <c r="G92" s="70">
        <f>D92-G93</f>
        <v>0</v>
      </c>
      <c r="H92" s="70"/>
    </row>
    <row r="93" spans="1:8" s="6" customFormat="1" ht="12.75" customHeight="1">
      <c r="A93" s="125" t="s">
        <v>172</v>
      </c>
      <c r="B93" s="22" t="s">
        <v>91</v>
      </c>
      <c r="C93" s="48"/>
      <c r="D93" s="58">
        <f>D16-D42</f>
        <v>-5132582.41</v>
      </c>
      <c r="E93" s="58">
        <f>E16-E42</f>
        <v>0</v>
      </c>
      <c r="F93" s="87">
        <f t="shared" si="2"/>
        <v>-5132582.41</v>
      </c>
      <c r="G93" s="70">
        <f>D102+D124-D163</f>
        <v>-5132582.41</v>
      </c>
      <c r="H93" s="70"/>
    </row>
    <row r="94" spans="1:8" s="6" customFormat="1" ht="12.75" customHeight="1">
      <c r="A94" s="141" t="s">
        <v>405</v>
      </c>
      <c r="B94" s="115" t="s">
        <v>239</v>
      </c>
      <c r="C94" s="48"/>
      <c r="D94" s="67">
        <v>0</v>
      </c>
      <c r="E94" s="68">
        <v>0</v>
      </c>
      <c r="F94" s="87">
        <f t="shared" si="2"/>
        <v>0</v>
      </c>
      <c r="G94" s="70"/>
      <c r="H94" s="70"/>
    </row>
    <row r="95" spans="1:8" s="6" customFormat="1" ht="12.75" customHeight="1">
      <c r="A95" s="141" t="s">
        <v>376</v>
      </c>
      <c r="B95" s="115" t="s">
        <v>164</v>
      </c>
      <c r="C95" s="48"/>
      <c r="D95" s="67">
        <v>0</v>
      </c>
      <c r="E95" s="68">
        <v>0</v>
      </c>
      <c r="F95" s="87">
        <f t="shared" si="2"/>
        <v>0</v>
      </c>
      <c r="G95" s="70"/>
      <c r="H95" s="70"/>
    </row>
    <row r="96" spans="2:6" s="6" customFormat="1" ht="12.75" customHeight="1">
      <c r="B96" s="129"/>
      <c r="C96" s="129"/>
      <c r="D96" s="129"/>
      <c r="E96" s="129"/>
      <c r="F96" s="129"/>
    </row>
    <row r="97" spans="1:6" s="6" customFormat="1" ht="15" customHeight="1">
      <c r="A97" s="47"/>
      <c r="B97" s="24"/>
      <c r="C97" s="24"/>
      <c r="D97" s="24"/>
      <c r="E97" s="24"/>
      <c r="F97" s="24" t="s">
        <v>68</v>
      </c>
    </row>
    <row r="98" spans="1:6" s="6" customFormat="1" ht="10.5" customHeight="1">
      <c r="A98" s="10"/>
      <c r="B98" s="11" t="s">
        <v>140</v>
      </c>
      <c r="C98" s="11" t="s">
        <v>140</v>
      </c>
      <c r="D98" s="98" t="s">
        <v>314</v>
      </c>
      <c r="E98" s="12" t="s">
        <v>377</v>
      </c>
      <c r="F98" s="44"/>
    </row>
    <row r="99" spans="1:6" s="6" customFormat="1" ht="10.5" customHeight="1">
      <c r="A99" s="13" t="s">
        <v>114</v>
      </c>
      <c r="B99" s="14" t="s">
        <v>425</v>
      </c>
      <c r="C99" s="14" t="s">
        <v>397</v>
      </c>
      <c r="D99" s="95" t="s">
        <v>259</v>
      </c>
      <c r="E99" s="15" t="s">
        <v>386</v>
      </c>
      <c r="F99" s="45" t="s">
        <v>460</v>
      </c>
    </row>
    <row r="100" spans="1:6" s="6" customFormat="1" ht="10.5" customHeight="1">
      <c r="A100" s="13"/>
      <c r="B100" s="14" t="s">
        <v>80</v>
      </c>
      <c r="C100" s="14" t="s">
        <v>12</v>
      </c>
      <c r="D100" s="16"/>
      <c r="E100" s="15" t="s">
        <v>526</v>
      </c>
      <c r="F100" s="45"/>
    </row>
    <row r="101" spans="1:6" s="6" customFormat="1" ht="10.5" customHeight="1">
      <c r="A101" s="114">
        <v>1</v>
      </c>
      <c r="B101" s="144">
        <v>2</v>
      </c>
      <c r="C101" s="136">
        <v>3</v>
      </c>
      <c r="D101" s="136">
        <v>4</v>
      </c>
      <c r="E101" s="137" t="s">
        <v>429</v>
      </c>
      <c r="F101" s="138" t="s">
        <v>294</v>
      </c>
    </row>
    <row r="102" spans="1:6" s="6" customFormat="1" ht="9.75">
      <c r="A102" s="145" t="s">
        <v>131</v>
      </c>
      <c r="B102" s="115" t="s">
        <v>201</v>
      </c>
      <c r="C102" s="48"/>
      <c r="D102" s="67">
        <f>D103+D107+D111+D115+D119</f>
        <v>-29540.91</v>
      </c>
      <c r="E102" s="67">
        <f>E103+E107+E111+E115+E119</f>
        <v>0</v>
      </c>
      <c r="F102" s="87">
        <f>D102+E102</f>
        <v>-29540.91</v>
      </c>
    </row>
    <row r="103" spans="1:6" s="6" customFormat="1" ht="12.75" customHeight="1">
      <c r="A103" s="41" t="s">
        <v>8</v>
      </c>
      <c r="B103" s="22" t="s">
        <v>370</v>
      </c>
      <c r="C103" s="48"/>
      <c r="D103" s="64">
        <f>D105-D106</f>
        <v>-10322.79</v>
      </c>
      <c r="E103" s="64">
        <f>E105-E106</f>
        <v>0</v>
      </c>
      <c r="F103" s="87">
        <f>D103+E103</f>
        <v>-10322.79</v>
      </c>
    </row>
    <row r="104" spans="1:6" s="6" customFormat="1" ht="9.75">
      <c r="A104" s="27" t="s">
        <v>235</v>
      </c>
      <c r="B104" s="31"/>
      <c r="C104" s="49"/>
      <c r="D104" s="65"/>
      <c r="E104" s="65"/>
      <c r="F104" s="66"/>
    </row>
    <row r="105" spans="1:6" s="6" customFormat="1" ht="10.5" customHeight="1">
      <c r="A105" s="25" t="s">
        <v>568</v>
      </c>
      <c r="B105" s="33" t="s">
        <v>228</v>
      </c>
      <c r="C105" s="48" t="s">
        <v>201</v>
      </c>
      <c r="D105" s="58">
        <v>54479.13</v>
      </c>
      <c r="E105" s="58">
        <v>0</v>
      </c>
      <c r="F105" s="92">
        <f>D105+E105</f>
        <v>54479.13</v>
      </c>
    </row>
    <row r="106" spans="1:6" s="6" customFormat="1" ht="14.25" customHeight="1">
      <c r="A106" s="25" t="s">
        <v>49</v>
      </c>
      <c r="B106" s="22" t="s">
        <v>84</v>
      </c>
      <c r="C106" s="48" t="s">
        <v>493</v>
      </c>
      <c r="D106" s="64">
        <v>64801.92</v>
      </c>
      <c r="E106" s="58">
        <v>0</v>
      </c>
      <c r="F106" s="90">
        <f>D106+E106</f>
        <v>64801.92</v>
      </c>
    </row>
    <row r="107" spans="1:6" s="6" customFormat="1" ht="12.75" customHeight="1">
      <c r="A107" s="41" t="s">
        <v>233</v>
      </c>
      <c r="B107" s="22" t="s">
        <v>552</v>
      </c>
      <c r="C107" s="48"/>
      <c r="D107" s="64">
        <f>D109-D110</f>
        <v>0</v>
      </c>
      <c r="E107" s="64">
        <f>E109-E110</f>
        <v>0</v>
      </c>
      <c r="F107" s="90">
        <f>D107+E107</f>
        <v>0</v>
      </c>
    </row>
    <row r="108" spans="1:6" s="6" customFormat="1" ht="9.75">
      <c r="A108" s="27" t="s">
        <v>235</v>
      </c>
      <c r="B108" s="31"/>
      <c r="C108" s="49"/>
      <c r="D108" s="65"/>
      <c r="E108" s="65"/>
      <c r="F108" s="66"/>
    </row>
    <row r="109" spans="1:6" s="6" customFormat="1" ht="11.25" customHeight="1">
      <c r="A109" s="25" t="s">
        <v>528</v>
      </c>
      <c r="B109" s="33" t="s">
        <v>124</v>
      </c>
      <c r="C109" s="48" t="s">
        <v>370</v>
      </c>
      <c r="D109" s="58">
        <v>0</v>
      </c>
      <c r="E109" s="58">
        <v>0</v>
      </c>
      <c r="F109" s="92">
        <f>D109+E109</f>
        <v>0</v>
      </c>
    </row>
    <row r="110" spans="1:6" s="6" customFormat="1" ht="13.5" customHeight="1">
      <c r="A110" s="25" t="s">
        <v>416</v>
      </c>
      <c r="B110" s="22" t="s">
        <v>275</v>
      </c>
      <c r="C110" s="48" t="s">
        <v>35</v>
      </c>
      <c r="D110" s="64">
        <v>0</v>
      </c>
      <c r="E110" s="58">
        <v>0</v>
      </c>
      <c r="F110" s="90">
        <f>D110+E110</f>
        <v>0</v>
      </c>
    </row>
    <row r="111" spans="1:6" s="6" customFormat="1" ht="12.75" customHeight="1">
      <c r="A111" s="41" t="s">
        <v>324</v>
      </c>
      <c r="B111" s="22" t="s">
        <v>45</v>
      </c>
      <c r="C111" s="48"/>
      <c r="D111" s="64">
        <f>D113-D114</f>
        <v>0</v>
      </c>
      <c r="E111" s="64">
        <f>E113-E114</f>
        <v>0</v>
      </c>
      <c r="F111" s="90">
        <f>D111+E111</f>
        <v>0</v>
      </c>
    </row>
    <row r="112" spans="1:6" s="6" customFormat="1" ht="9.75">
      <c r="A112" s="27" t="s">
        <v>235</v>
      </c>
      <c r="B112" s="31"/>
      <c r="C112" s="49"/>
      <c r="D112" s="65"/>
      <c r="E112" s="65"/>
      <c r="F112" s="66"/>
    </row>
    <row r="113" spans="1:6" s="6" customFormat="1" ht="9.75" customHeight="1">
      <c r="A113" s="25" t="s">
        <v>77</v>
      </c>
      <c r="B113" s="33" t="s">
        <v>465</v>
      </c>
      <c r="C113" s="48" t="s">
        <v>552</v>
      </c>
      <c r="D113" s="58">
        <v>0</v>
      </c>
      <c r="E113" s="58">
        <v>0</v>
      </c>
      <c r="F113" s="92">
        <f>D113+E113</f>
        <v>0</v>
      </c>
    </row>
    <row r="114" spans="1:6" s="6" customFormat="1" ht="14.25" customHeight="1">
      <c r="A114" s="25" t="s">
        <v>213</v>
      </c>
      <c r="B114" s="22" t="s">
        <v>332</v>
      </c>
      <c r="C114" s="51" t="s">
        <v>156</v>
      </c>
      <c r="D114" s="64">
        <v>0</v>
      </c>
      <c r="E114" s="58">
        <v>0</v>
      </c>
      <c r="F114" s="90">
        <f>D114+E114</f>
        <v>0</v>
      </c>
    </row>
    <row r="115" spans="1:6" s="6" customFormat="1" ht="14.25" customHeight="1">
      <c r="A115" s="41" t="s">
        <v>135</v>
      </c>
      <c r="B115" s="33" t="s">
        <v>510</v>
      </c>
      <c r="C115" s="48"/>
      <c r="D115" s="58">
        <f>D117-D118</f>
        <v>-19218.12</v>
      </c>
      <c r="E115" s="58">
        <f>E117-E118</f>
        <v>0</v>
      </c>
      <c r="F115" s="90">
        <f>D115+E115</f>
        <v>-19218.12</v>
      </c>
    </row>
    <row r="116" spans="1:6" s="6" customFormat="1" ht="12.75" customHeight="1">
      <c r="A116" s="27" t="s">
        <v>235</v>
      </c>
      <c r="B116" s="31"/>
      <c r="C116" s="49"/>
      <c r="D116" s="65"/>
      <c r="E116" s="65"/>
      <c r="F116" s="66"/>
    </row>
    <row r="117" spans="1:6" s="6" customFormat="1" ht="12.75" customHeight="1">
      <c r="A117" s="102" t="s">
        <v>388</v>
      </c>
      <c r="B117" s="34" t="s">
        <v>86</v>
      </c>
      <c r="C117" s="49" t="s">
        <v>167</v>
      </c>
      <c r="D117" s="60">
        <v>842480.55</v>
      </c>
      <c r="E117" s="60">
        <v>0</v>
      </c>
      <c r="F117" s="92">
        <f>D117+E117</f>
        <v>842480.55</v>
      </c>
    </row>
    <row r="118" spans="1:6" s="6" customFormat="1" ht="14.25" customHeight="1">
      <c r="A118" s="126" t="s">
        <v>387</v>
      </c>
      <c r="B118" s="111" t="s">
        <v>231</v>
      </c>
      <c r="C118" s="112" t="s">
        <v>541</v>
      </c>
      <c r="D118" s="113">
        <v>861698.67</v>
      </c>
      <c r="E118" s="113">
        <v>0</v>
      </c>
      <c r="F118" s="90">
        <f>D118+E118</f>
        <v>861698.67</v>
      </c>
    </row>
    <row r="119" spans="1:6" s="6" customFormat="1" ht="21.75">
      <c r="A119" s="41" t="s">
        <v>546</v>
      </c>
      <c r="B119" s="111" t="s">
        <v>404</v>
      </c>
      <c r="C119" s="112"/>
      <c r="D119" s="113">
        <f>D121-D122</f>
        <v>0</v>
      </c>
      <c r="E119" s="113">
        <f>E121-E122</f>
        <v>0</v>
      </c>
      <c r="F119" s="90">
        <f>D119+E119</f>
        <v>0</v>
      </c>
    </row>
    <row r="120" spans="1:6" s="6" customFormat="1" ht="12.75" customHeight="1">
      <c r="A120" s="102" t="s">
        <v>235</v>
      </c>
      <c r="B120" s="34"/>
      <c r="C120" s="49"/>
      <c r="D120" s="60"/>
      <c r="E120" s="60"/>
      <c r="F120" s="61"/>
    </row>
    <row r="121" spans="1:6" s="6" customFormat="1" ht="12.75" customHeight="1">
      <c r="A121" s="102" t="s">
        <v>516</v>
      </c>
      <c r="B121" s="34" t="s">
        <v>273</v>
      </c>
      <c r="C121" s="49" t="s">
        <v>433</v>
      </c>
      <c r="D121" s="60">
        <v>0</v>
      </c>
      <c r="E121" s="60">
        <v>0</v>
      </c>
      <c r="F121" s="139">
        <f>D121+E121</f>
        <v>0</v>
      </c>
    </row>
    <row r="122" spans="1:6" s="6" customFormat="1" ht="14.25" customHeight="1">
      <c r="A122" s="126" t="s">
        <v>557</v>
      </c>
      <c r="B122" s="111" t="s">
        <v>121</v>
      </c>
      <c r="C122" s="131" t="s">
        <v>433</v>
      </c>
      <c r="D122" s="113">
        <v>0</v>
      </c>
      <c r="E122" s="113">
        <v>0</v>
      </c>
      <c r="F122" s="140">
        <f>D122+E122</f>
        <v>0</v>
      </c>
    </row>
    <row r="123" spans="1:6" s="6" customFormat="1" ht="14.25" customHeight="1">
      <c r="A123" s="142" t="s">
        <v>180</v>
      </c>
      <c r="B123" s="143" t="s">
        <v>304</v>
      </c>
      <c r="C123" s="48"/>
      <c r="D123" s="68">
        <f>D124-D163</f>
        <v>-5103041.5</v>
      </c>
      <c r="E123" s="68">
        <f>E124-E163</f>
        <v>0</v>
      </c>
      <c r="F123" s="87">
        <f>D123+E123</f>
        <v>-5103041.5</v>
      </c>
    </row>
    <row r="124" spans="1:6" s="6" customFormat="1" ht="27" customHeight="1">
      <c r="A124" s="80" t="s">
        <v>545</v>
      </c>
      <c r="B124" s="22" t="s">
        <v>462</v>
      </c>
      <c r="C124" s="48"/>
      <c r="D124" s="67">
        <f>D125+D135+D141+D145+D149+D153</f>
        <v>-5386833.14</v>
      </c>
      <c r="E124" s="67">
        <f>E125+E135+E141+E145+E149+E153</f>
        <v>0</v>
      </c>
      <c r="F124" s="87">
        <f>D124+E124</f>
        <v>-5386833.14</v>
      </c>
    </row>
    <row r="125" spans="1:6" s="6" customFormat="1" ht="14.25" customHeight="1">
      <c r="A125" s="41" t="s">
        <v>184</v>
      </c>
      <c r="B125" s="22" t="s">
        <v>493</v>
      </c>
      <c r="C125" s="48"/>
      <c r="D125" s="64">
        <f>D127-D128</f>
        <v>-5750864.27</v>
      </c>
      <c r="E125" s="64">
        <f>E127-E128</f>
        <v>0</v>
      </c>
      <c r="F125" s="90">
        <f>D125+E125</f>
        <v>-5750864.27</v>
      </c>
    </row>
    <row r="126" spans="1:6" s="6" customFormat="1" ht="14.25" customHeight="1">
      <c r="A126" s="27" t="s">
        <v>235</v>
      </c>
      <c r="B126" s="31"/>
      <c r="C126" s="49"/>
      <c r="D126" s="65"/>
      <c r="E126" s="65"/>
      <c r="F126" s="66"/>
    </row>
    <row r="127" spans="1:6" s="6" customFormat="1" ht="12.75" customHeight="1">
      <c r="A127" s="27" t="s">
        <v>403</v>
      </c>
      <c r="B127" s="33" t="s">
        <v>76</v>
      </c>
      <c r="C127" s="48" t="s">
        <v>485</v>
      </c>
      <c r="D127" s="58">
        <v>1376854.04</v>
      </c>
      <c r="E127" s="58">
        <v>0</v>
      </c>
      <c r="F127" s="92">
        <f>D127+E127</f>
        <v>1376854.04</v>
      </c>
    </row>
    <row r="128" spans="1:6" s="6" customFormat="1" ht="14.25" customHeight="1">
      <c r="A128" s="35" t="s">
        <v>280</v>
      </c>
      <c r="B128" s="22" t="s">
        <v>224</v>
      </c>
      <c r="C128" s="51" t="s">
        <v>338</v>
      </c>
      <c r="D128" s="64">
        <v>7127718.31</v>
      </c>
      <c r="E128" s="58">
        <v>0</v>
      </c>
      <c r="F128" s="90">
        <f>D128+E128</f>
        <v>7127718.31</v>
      </c>
    </row>
    <row r="129" spans="2:6" s="6" customFormat="1" ht="12.75" customHeight="1">
      <c r="B129" s="129"/>
      <c r="C129" s="129"/>
      <c r="D129" s="129"/>
      <c r="E129" s="129"/>
      <c r="F129" s="129"/>
    </row>
    <row r="130" spans="1:6" s="6" customFormat="1" ht="15" customHeight="1">
      <c r="A130" s="47"/>
      <c r="B130" s="24"/>
      <c r="C130" s="24"/>
      <c r="D130" s="24"/>
      <c r="E130" s="24"/>
      <c r="F130" s="24" t="s">
        <v>479</v>
      </c>
    </row>
    <row r="131" spans="1:6" s="6" customFormat="1" ht="10.5" customHeight="1">
      <c r="A131" s="10"/>
      <c r="B131" s="11" t="s">
        <v>140</v>
      </c>
      <c r="C131" s="11" t="s">
        <v>140</v>
      </c>
      <c r="D131" s="98" t="s">
        <v>314</v>
      </c>
      <c r="E131" s="12" t="s">
        <v>377</v>
      </c>
      <c r="F131" s="44"/>
    </row>
    <row r="132" spans="1:6" s="6" customFormat="1" ht="10.5" customHeight="1">
      <c r="A132" s="13" t="s">
        <v>114</v>
      </c>
      <c r="B132" s="14" t="s">
        <v>425</v>
      </c>
      <c r="C132" s="14" t="s">
        <v>397</v>
      </c>
      <c r="D132" s="95" t="s">
        <v>259</v>
      </c>
      <c r="E132" s="15" t="s">
        <v>386</v>
      </c>
      <c r="F132" s="45" t="s">
        <v>460</v>
      </c>
    </row>
    <row r="133" spans="1:6" s="6" customFormat="1" ht="10.5" customHeight="1">
      <c r="A133" s="13"/>
      <c r="B133" s="14" t="s">
        <v>80</v>
      </c>
      <c r="C133" s="14" t="s">
        <v>12</v>
      </c>
      <c r="D133" s="16"/>
      <c r="E133" s="15" t="s">
        <v>526</v>
      </c>
      <c r="F133" s="45"/>
    </row>
    <row r="134" spans="1:6" s="6" customFormat="1" ht="10.5" customHeight="1">
      <c r="A134" s="114">
        <v>1</v>
      </c>
      <c r="B134" s="144">
        <v>2</v>
      </c>
      <c r="C134" s="136">
        <v>3</v>
      </c>
      <c r="D134" s="136">
        <v>4</v>
      </c>
      <c r="E134" s="137" t="s">
        <v>429</v>
      </c>
      <c r="F134" s="138" t="s">
        <v>294</v>
      </c>
    </row>
    <row r="135" spans="1:6" s="6" customFormat="1" ht="21.75">
      <c r="A135" s="127" t="s">
        <v>109</v>
      </c>
      <c r="B135" s="22" t="s">
        <v>35</v>
      </c>
      <c r="C135" s="48"/>
      <c r="D135" s="64">
        <f>D138-D140</f>
        <v>0</v>
      </c>
      <c r="E135" s="64">
        <f>E138-E140</f>
        <v>0</v>
      </c>
      <c r="F135" s="90">
        <f>D135+E135</f>
        <v>0</v>
      </c>
    </row>
    <row r="136" spans="1:6" s="6" customFormat="1" ht="9.75">
      <c r="A136" s="27" t="s">
        <v>235</v>
      </c>
      <c r="B136" s="31"/>
      <c r="C136" s="49"/>
      <c r="D136" s="65"/>
      <c r="E136" s="65"/>
      <c r="F136" s="88"/>
    </row>
    <row r="137" spans="1:6" s="6" customFormat="1" ht="9.75">
      <c r="A137" s="102" t="s">
        <v>50</v>
      </c>
      <c r="B137" s="34"/>
      <c r="C137" s="49"/>
      <c r="D137" s="60"/>
      <c r="E137" s="60"/>
      <c r="F137" s="89"/>
    </row>
    <row r="138" spans="1:6" s="6" customFormat="1" ht="9.75">
      <c r="A138" s="25" t="s">
        <v>544</v>
      </c>
      <c r="B138" s="103" t="s">
        <v>457</v>
      </c>
      <c r="C138" s="104" t="s">
        <v>108</v>
      </c>
      <c r="D138" s="105">
        <v>0</v>
      </c>
      <c r="E138" s="105">
        <v>0</v>
      </c>
      <c r="F138" s="92">
        <f>D138+E138</f>
        <v>0</v>
      </c>
    </row>
    <row r="139" spans="1:6" s="6" customFormat="1" ht="12" customHeight="1">
      <c r="A139" s="102" t="s">
        <v>88</v>
      </c>
      <c r="B139" s="106"/>
      <c r="C139" s="107"/>
      <c r="D139" s="108"/>
      <c r="E139" s="109"/>
      <c r="F139" s="110"/>
    </row>
    <row r="140" spans="1:6" s="6" customFormat="1" ht="12" customHeight="1">
      <c r="A140" s="102" t="s">
        <v>544</v>
      </c>
      <c r="B140" s="33" t="s">
        <v>328</v>
      </c>
      <c r="C140" s="23" t="s">
        <v>245</v>
      </c>
      <c r="D140" s="63">
        <v>0</v>
      </c>
      <c r="E140" s="58">
        <v>0</v>
      </c>
      <c r="F140" s="92">
        <f>D140+E140</f>
        <v>0</v>
      </c>
    </row>
    <row r="141" spans="1:6" s="6" customFormat="1" ht="15.75" customHeight="1">
      <c r="A141" s="43" t="s">
        <v>64</v>
      </c>
      <c r="B141" s="22" t="s">
        <v>541</v>
      </c>
      <c r="C141" s="23"/>
      <c r="D141" s="57">
        <f>D143-D144</f>
        <v>0</v>
      </c>
      <c r="E141" s="57">
        <f>E143-E144</f>
        <v>0</v>
      </c>
      <c r="F141" s="90">
        <f>D141+E141</f>
        <v>0</v>
      </c>
    </row>
    <row r="142" spans="1:6" s="6" customFormat="1" ht="12.75" customHeight="1">
      <c r="A142" s="27" t="s">
        <v>235</v>
      </c>
      <c r="B142" s="31"/>
      <c r="C142" s="32"/>
      <c r="D142" s="59"/>
      <c r="E142" s="65"/>
      <c r="F142" s="66"/>
    </row>
    <row r="143" spans="1:6" s="6" customFormat="1" ht="12.75" customHeight="1">
      <c r="A143" s="25" t="s">
        <v>25</v>
      </c>
      <c r="B143" s="33" t="s">
        <v>118</v>
      </c>
      <c r="C143" s="23" t="s">
        <v>290</v>
      </c>
      <c r="D143" s="58">
        <v>0</v>
      </c>
      <c r="E143" s="58">
        <v>0</v>
      </c>
      <c r="F143" s="92">
        <f>D143+E143</f>
        <v>0</v>
      </c>
    </row>
    <row r="144" spans="1:6" s="6" customFormat="1" ht="17.25" customHeight="1">
      <c r="A144" s="27" t="s">
        <v>343</v>
      </c>
      <c r="B144" s="22" t="s">
        <v>266</v>
      </c>
      <c r="C144" s="23" t="s">
        <v>127</v>
      </c>
      <c r="D144" s="57">
        <v>0</v>
      </c>
      <c r="E144" s="58">
        <v>0</v>
      </c>
      <c r="F144" s="90">
        <f>D144+E144</f>
        <v>0</v>
      </c>
    </row>
    <row r="145" spans="1:6" s="6" customFormat="1" ht="12.75" customHeight="1">
      <c r="A145" s="43" t="s">
        <v>218</v>
      </c>
      <c r="B145" s="22" t="s">
        <v>193</v>
      </c>
      <c r="C145" s="23"/>
      <c r="D145" s="57">
        <f>D147-D148</f>
        <v>0</v>
      </c>
      <c r="E145" s="57">
        <f>E147-E148</f>
        <v>0</v>
      </c>
      <c r="F145" s="90">
        <f>D145+E145</f>
        <v>0</v>
      </c>
    </row>
    <row r="146" spans="1:6" s="6" customFormat="1" ht="9.75">
      <c r="A146" s="27" t="s">
        <v>235</v>
      </c>
      <c r="B146" s="31"/>
      <c r="C146" s="32"/>
      <c r="D146" s="59"/>
      <c r="E146" s="65"/>
      <c r="F146" s="66"/>
    </row>
    <row r="147" spans="1:6" s="6" customFormat="1" ht="9.75">
      <c r="A147" s="81" t="s">
        <v>371</v>
      </c>
      <c r="B147" s="33" t="s">
        <v>323</v>
      </c>
      <c r="C147" s="23" t="s">
        <v>449</v>
      </c>
      <c r="D147" s="63">
        <v>0</v>
      </c>
      <c r="E147" s="58">
        <v>0</v>
      </c>
      <c r="F147" s="92">
        <f>D147+E147</f>
        <v>0</v>
      </c>
    </row>
    <row r="148" spans="1:6" s="6" customFormat="1" ht="15.75" customHeight="1">
      <c r="A148" s="82" t="s">
        <v>96</v>
      </c>
      <c r="B148" s="22" t="s">
        <v>454</v>
      </c>
      <c r="C148" s="23" t="s">
        <v>308</v>
      </c>
      <c r="D148" s="57">
        <v>0</v>
      </c>
      <c r="E148" s="58">
        <v>0</v>
      </c>
      <c r="F148" s="90">
        <f>D148+E148</f>
        <v>0</v>
      </c>
    </row>
    <row r="149" spans="1:8" s="6" customFormat="1" ht="15.75" customHeight="1">
      <c r="A149" s="83" t="s">
        <v>75</v>
      </c>
      <c r="B149" s="22" t="s">
        <v>3</v>
      </c>
      <c r="C149" s="23"/>
      <c r="D149" s="62">
        <f>D151-D152</f>
        <v>0</v>
      </c>
      <c r="E149" s="62">
        <f>E151-E152</f>
        <v>0</v>
      </c>
      <c r="F149" s="90">
        <f>D149+E149</f>
        <v>0</v>
      </c>
      <c r="G149" s="75"/>
      <c r="H149" s="75"/>
    </row>
    <row r="150" spans="1:8" s="6" customFormat="1" ht="15.75" customHeight="1">
      <c r="A150" s="27" t="s">
        <v>235</v>
      </c>
      <c r="B150" s="31"/>
      <c r="C150" s="28"/>
      <c r="D150" s="59"/>
      <c r="E150" s="65"/>
      <c r="F150" s="66"/>
      <c r="G150" s="75"/>
      <c r="H150" s="75"/>
    </row>
    <row r="151" spans="1:8" s="6" customFormat="1" ht="15.75" customHeight="1">
      <c r="A151" s="84" t="s">
        <v>262</v>
      </c>
      <c r="B151" s="33" t="s">
        <v>430</v>
      </c>
      <c r="C151" s="23" t="s">
        <v>347</v>
      </c>
      <c r="D151" s="63">
        <v>0</v>
      </c>
      <c r="E151" s="58">
        <v>0</v>
      </c>
      <c r="F151" s="92">
        <f>D151+E151</f>
        <v>0</v>
      </c>
      <c r="G151" s="75"/>
      <c r="H151" s="75"/>
    </row>
    <row r="152" spans="1:8" s="6" customFormat="1" ht="15.75" customHeight="1">
      <c r="A152" s="84" t="s">
        <v>42</v>
      </c>
      <c r="B152" s="22" t="s">
        <v>297</v>
      </c>
      <c r="C152" s="23" t="s">
        <v>471</v>
      </c>
      <c r="D152" s="57">
        <v>0</v>
      </c>
      <c r="E152" s="58">
        <v>0</v>
      </c>
      <c r="F152" s="90">
        <f>D152+E152</f>
        <v>0</v>
      </c>
      <c r="G152" s="75"/>
      <c r="H152" s="75"/>
    </row>
    <row r="153" spans="1:6" s="6" customFormat="1" ht="21.75">
      <c r="A153" s="85" t="s">
        <v>270</v>
      </c>
      <c r="B153" s="33" t="s">
        <v>115</v>
      </c>
      <c r="C153" s="32"/>
      <c r="D153" s="62">
        <f>D155-D156</f>
        <v>364031.13</v>
      </c>
      <c r="E153" s="62">
        <f>E155-E156</f>
        <v>0</v>
      </c>
      <c r="F153" s="90">
        <f>D153+E153</f>
        <v>364031.13</v>
      </c>
    </row>
    <row r="154" spans="1:6" s="6" customFormat="1" ht="10.5" customHeight="1">
      <c r="A154" s="27" t="s">
        <v>235</v>
      </c>
      <c r="B154" s="31"/>
      <c r="C154" s="28"/>
      <c r="D154" s="59"/>
      <c r="E154" s="65"/>
      <c r="F154" s="88"/>
    </row>
    <row r="155" spans="1:6" s="6" customFormat="1" ht="12" customHeight="1">
      <c r="A155" s="25" t="s">
        <v>559</v>
      </c>
      <c r="B155" s="34" t="s">
        <v>543</v>
      </c>
      <c r="C155" s="32" t="s">
        <v>253</v>
      </c>
      <c r="D155" s="62">
        <v>1761131.85</v>
      </c>
      <c r="E155" s="60">
        <v>0</v>
      </c>
      <c r="F155" s="139">
        <f>D155+E155</f>
        <v>1761131.85</v>
      </c>
    </row>
    <row r="156" spans="1:6" s="6" customFormat="1" ht="13.5" customHeight="1">
      <c r="A156" s="25" t="s">
        <v>372</v>
      </c>
      <c r="B156" s="111" t="s">
        <v>396</v>
      </c>
      <c r="C156" s="131" t="s">
        <v>90</v>
      </c>
      <c r="D156" s="113">
        <v>1397100.72</v>
      </c>
      <c r="E156" s="113">
        <v>0</v>
      </c>
      <c r="F156" s="140">
        <f>D156+E156</f>
        <v>1397100.72</v>
      </c>
    </row>
    <row r="157" spans="2:6" s="6" customFormat="1" ht="12.75" customHeight="1">
      <c r="B157" s="129"/>
      <c r="C157" s="129"/>
      <c r="D157" s="129"/>
      <c r="E157" s="129"/>
      <c r="F157" s="129"/>
    </row>
    <row r="158" spans="1:6" s="6" customFormat="1" ht="15" customHeight="1">
      <c r="A158" s="47"/>
      <c r="B158" s="24"/>
      <c r="C158" s="24"/>
      <c r="D158" s="24"/>
      <c r="E158" s="24"/>
      <c r="F158" s="24" t="s">
        <v>346</v>
      </c>
    </row>
    <row r="159" spans="1:6" s="6" customFormat="1" ht="10.5" customHeight="1">
      <c r="A159" s="10"/>
      <c r="B159" s="11" t="s">
        <v>140</v>
      </c>
      <c r="C159" s="11" t="s">
        <v>140</v>
      </c>
      <c r="D159" s="98" t="s">
        <v>314</v>
      </c>
      <c r="E159" s="12" t="s">
        <v>377</v>
      </c>
      <c r="F159" s="44"/>
    </row>
    <row r="160" spans="1:6" s="6" customFormat="1" ht="10.5" customHeight="1">
      <c r="A160" s="13" t="s">
        <v>114</v>
      </c>
      <c r="B160" s="14" t="s">
        <v>425</v>
      </c>
      <c r="C160" s="14" t="s">
        <v>397</v>
      </c>
      <c r="D160" s="95" t="s">
        <v>259</v>
      </c>
      <c r="E160" s="15" t="s">
        <v>386</v>
      </c>
      <c r="F160" s="45" t="s">
        <v>460</v>
      </c>
    </row>
    <row r="161" spans="1:6" s="6" customFormat="1" ht="10.5" customHeight="1">
      <c r="A161" s="13"/>
      <c r="B161" s="14" t="s">
        <v>80</v>
      </c>
      <c r="C161" s="14" t="s">
        <v>12</v>
      </c>
      <c r="D161" s="16"/>
      <c r="E161" s="15" t="s">
        <v>526</v>
      </c>
      <c r="F161" s="45"/>
    </row>
    <row r="162" spans="1:6" s="6" customFormat="1" ht="10.5" customHeight="1">
      <c r="A162" s="114">
        <v>1</v>
      </c>
      <c r="B162" s="144">
        <v>2</v>
      </c>
      <c r="C162" s="136">
        <v>3</v>
      </c>
      <c r="D162" s="136">
        <v>4</v>
      </c>
      <c r="E162" s="137" t="s">
        <v>429</v>
      </c>
      <c r="F162" s="138" t="s">
        <v>294</v>
      </c>
    </row>
    <row r="163" spans="1:6" s="6" customFormat="1" ht="13.5" customHeight="1">
      <c r="A163" s="79" t="s">
        <v>117</v>
      </c>
      <c r="B163" s="33" t="s">
        <v>485</v>
      </c>
      <c r="C163" s="23"/>
      <c r="D163" s="69">
        <f>D164+D168+D172</f>
        <v>-283791.64</v>
      </c>
      <c r="E163" s="68">
        <f>E164+E168+E172</f>
        <v>0</v>
      </c>
      <c r="F163" s="87">
        <f>D163+E163</f>
        <v>-283791.64</v>
      </c>
    </row>
    <row r="164" spans="1:6" s="6" customFormat="1" ht="29.25" customHeight="1">
      <c r="A164" s="41" t="s">
        <v>569</v>
      </c>
      <c r="B164" s="33" t="s">
        <v>108</v>
      </c>
      <c r="C164" s="23"/>
      <c r="D164" s="63">
        <f>D166-D167</f>
        <v>0</v>
      </c>
      <c r="E164" s="63">
        <f>E166-E167</f>
        <v>0</v>
      </c>
      <c r="F164" s="90">
        <f>D164+E164</f>
        <v>0</v>
      </c>
    </row>
    <row r="165" spans="1:6" s="6" customFormat="1" ht="9.75">
      <c r="A165" s="27" t="s">
        <v>235</v>
      </c>
      <c r="B165" s="31"/>
      <c r="C165" s="32"/>
      <c r="D165" s="59"/>
      <c r="E165" s="65"/>
      <c r="F165" s="88"/>
    </row>
    <row r="166" spans="1:8" s="6" customFormat="1" ht="27" customHeight="1">
      <c r="A166" s="25" t="s">
        <v>527</v>
      </c>
      <c r="B166" s="33" t="s">
        <v>532</v>
      </c>
      <c r="C166" s="23" t="s">
        <v>368</v>
      </c>
      <c r="D166" s="63">
        <v>0</v>
      </c>
      <c r="E166" s="58">
        <v>0</v>
      </c>
      <c r="F166" s="92">
        <f>D166+E166</f>
        <v>0</v>
      </c>
      <c r="G166" s="37"/>
      <c r="H166" s="37"/>
    </row>
    <row r="167" spans="1:6" s="6" customFormat="1" ht="27" customHeight="1">
      <c r="A167" s="25" t="s">
        <v>327</v>
      </c>
      <c r="B167" s="22" t="s">
        <v>380</v>
      </c>
      <c r="C167" s="23" t="s">
        <v>540</v>
      </c>
      <c r="D167" s="57">
        <v>0</v>
      </c>
      <c r="E167" s="58">
        <v>0</v>
      </c>
      <c r="F167" s="90">
        <f>D167+E167</f>
        <v>0</v>
      </c>
    </row>
    <row r="168" spans="1:6" s="6" customFormat="1" ht="12.75" customHeight="1">
      <c r="A168" s="41" t="s">
        <v>212</v>
      </c>
      <c r="B168" s="22" t="s">
        <v>290</v>
      </c>
      <c r="C168" s="23"/>
      <c r="D168" s="57">
        <f>D170-D171</f>
        <v>0</v>
      </c>
      <c r="E168" s="57">
        <f>E170-E171</f>
        <v>0</v>
      </c>
      <c r="F168" s="90">
        <f>D168+E168</f>
        <v>0</v>
      </c>
    </row>
    <row r="169" spans="1:6" s="6" customFormat="1" ht="9.75">
      <c r="A169" s="27" t="s">
        <v>235</v>
      </c>
      <c r="B169" s="31"/>
      <c r="C169" s="32"/>
      <c r="D169" s="59"/>
      <c r="E169" s="65"/>
      <c r="F169" s="66"/>
    </row>
    <row r="170" spans="1:8" s="6" customFormat="1" ht="11.25" customHeight="1">
      <c r="A170" s="25" t="s">
        <v>415</v>
      </c>
      <c r="B170" s="33" t="s">
        <v>423</v>
      </c>
      <c r="C170" s="23" t="s">
        <v>198</v>
      </c>
      <c r="D170" s="63">
        <v>0</v>
      </c>
      <c r="E170" s="58">
        <v>0</v>
      </c>
      <c r="F170" s="92">
        <f>D170+E170</f>
        <v>0</v>
      </c>
      <c r="G170" s="37"/>
      <c r="H170" s="37"/>
    </row>
    <row r="171" spans="1:6" s="6" customFormat="1" ht="12.75" customHeight="1">
      <c r="A171" s="35" t="s">
        <v>519</v>
      </c>
      <c r="B171" s="22" t="s">
        <v>565</v>
      </c>
      <c r="C171" s="23" t="s">
        <v>2</v>
      </c>
      <c r="D171" s="57">
        <v>0</v>
      </c>
      <c r="E171" s="58">
        <v>0</v>
      </c>
      <c r="F171" s="90">
        <f>D171+E171</f>
        <v>0</v>
      </c>
    </row>
    <row r="172" spans="1:6" s="6" customFormat="1" ht="10.5">
      <c r="A172" s="42" t="s">
        <v>74</v>
      </c>
      <c r="B172" s="22" t="s">
        <v>449</v>
      </c>
      <c r="C172" s="23"/>
      <c r="D172" s="57">
        <f>D174-D175</f>
        <v>-283791.64</v>
      </c>
      <c r="E172" s="57">
        <f>E174-E175</f>
        <v>0</v>
      </c>
      <c r="F172" s="90">
        <f>D172+E172</f>
        <v>-283791.64</v>
      </c>
    </row>
    <row r="173" spans="1:6" s="6" customFormat="1" ht="9.75">
      <c r="A173" s="36" t="s">
        <v>235</v>
      </c>
      <c r="B173" s="31"/>
      <c r="C173" s="32"/>
      <c r="D173" s="59"/>
      <c r="E173" s="65"/>
      <c r="F173" s="88"/>
    </row>
    <row r="174" spans="1:8" s="6" customFormat="1" ht="12.75" customHeight="1">
      <c r="A174" s="38" t="s">
        <v>170</v>
      </c>
      <c r="B174" s="33" t="s">
        <v>27</v>
      </c>
      <c r="C174" s="23" t="s">
        <v>17</v>
      </c>
      <c r="D174" s="63">
        <f>5678446.93-370031.13</f>
        <v>5308415.8</v>
      </c>
      <c r="E174" s="58">
        <v>0</v>
      </c>
      <c r="F174" s="92">
        <f>D174+E174</f>
        <v>5308415.8</v>
      </c>
      <c r="G174" s="37"/>
      <c r="H174" s="37"/>
    </row>
    <row r="175" spans="1:8" s="6" customFormat="1" ht="13.5" customHeight="1">
      <c r="A175" s="35" t="s">
        <v>138</v>
      </c>
      <c r="B175" s="31" t="s">
        <v>182</v>
      </c>
      <c r="C175" s="28" t="s">
        <v>192</v>
      </c>
      <c r="D175" s="59">
        <f>5962238.57-370031.13</f>
        <v>5592207.44</v>
      </c>
      <c r="E175" s="60">
        <v>0</v>
      </c>
      <c r="F175" s="93">
        <f>D175+E175</f>
        <v>5592207.44</v>
      </c>
      <c r="G175" s="37"/>
      <c r="H175" s="37"/>
    </row>
    <row r="176" spans="1:6" s="6" customFormat="1" ht="33.75" customHeight="1">
      <c r="A176" s="5" t="s">
        <v>272</v>
      </c>
      <c r="B176" s="146" t="s">
        <v>223</v>
      </c>
      <c r="C176" s="147"/>
      <c r="D176" s="129"/>
      <c r="E176" s="149" t="s">
        <v>70</v>
      </c>
      <c r="F176" s="29"/>
    </row>
    <row r="177" spans="1:6" s="155" customFormat="1" ht="9.75">
      <c r="A177" s="148" t="s">
        <v>147</v>
      </c>
      <c r="B177" s="158"/>
      <c r="C177" s="156"/>
      <c r="D177" s="150" t="s">
        <v>61</v>
      </c>
      <c r="E177" s="151" t="s">
        <v>169</v>
      </c>
      <c r="F177" s="157"/>
    </row>
    <row r="178" spans="1:6" s="6" customFormat="1" ht="9.75">
      <c r="A178" s="5"/>
      <c r="B178" s="116"/>
      <c r="C178" s="5"/>
      <c r="D178" s="5"/>
      <c r="E178" s="29"/>
      <c r="F178" s="29"/>
    </row>
    <row r="179" spans="2:6" s="6" customFormat="1" ht="11.25" customHeight="1">
      <c r="B179" s="5"/>
      <c r="C179" s="154" t="s">
        <v>303</v>
      </c>
      <c r="D179" s="5"/>
      <c r="E179" s="29"/>
      <c r="F179" s="29"/>
    </row>
    <row r="180" spans="1:6" s="155" customFormat="1" ht="9.75">
      <c r="A180" s="156"/>
      <c r="B180" s="158"/>
      <c r="C180" s="156"/>
      <c r="D180" s="152" t="s">
        <v>515</v>
      </c>
      <c r="E180" s="153"/>
      <c r="F180" s="153"/>
    </row>
    <row r="181" spans="1:6" s="155" customFormat="1" ht="9.75">
      <c r="A181" s="156"/>
      <c r="B181" s="158"/>
      <c r="C181" s="156"/>
      <c r="D181" s="159"/>
      <c r="E181" s="160"/>
      <c r="F181" s="160"/>
    </row>
    <row r="182" spans="1:6" s="155" customFormat="1" ht="10.5">
      <c r="A182" s="156"/>
      <c r="B182" s="158"/>
      <c r="C182" s="161" t="s">
        <v>459</v>
      </c>
      <c r="D182" s="159" t="s">
        <v>66</v>
      </c>
      <c r="E182" s="160"/>
      <c r="F182" s="160"/>
    </row>
    <row r="183" spans="1:6" s="155" customFormat="1" ht="9.75">
      <c r="A183" s="156"/>
      <c r="B183" s="158"/>
      <c r="C183" s="162" t="s">
        <v>414</v>
      </c>
      <c r="D183" s="163" t="s">
        <v>470</v>
      </c>
      <c r="E183" s="164"/>
      <c r="F183" s="164"/>
    </row>
    <row r="184" spans="1:6" s="155" customFormat="1" ht="9.75">
      <c r="A184" s="156"/>
      <c r="B184" s="158"/>
      <c r="C184" s="156"/>
      <c r="D184" s="159"/>
      <c r="E184" s="160"/>
      <c r="F184" s="160"/>
    </row>
    <row r="185" spans="1:6" s="155" customFormat="1" ht="9.75">
      <c r="A185" s="156" t="s">
        <v>238</v>
      </c>
      <c r="B185" s="165" t="s">
        <v>4</v>
      </c>
      <c r="C185" s="166"/>
      <c r="D185" s="163"/>
      <c r="E185" s="165" t="s">
        <v>4</v>
      </c>
      <c r="F185" s="165"/>
    </row>
    <row r="186" spans="1:6" s="155" customFormat="1" ht="9.75">
      <c r="A186" s="148" t="s">
        <v>159</v>
      </c>
      <c r="B186" s="160" t="s">
        <v>169</v>
      </c>
      <c r="C186" s="159"/>
      <c r="D186" s="163"/>
      <c r="E186" s="160" t="s">
        <v>379</v>
      </c>
      <c r="F186" s="160"/>
    </row>
    <row r="187" spans="1:6" s="155" customFormat="1" ht="11.25" customHeight="1">
      <c r="A187" s="156"/>
      <c r="B187" s="158"/>
      <c r="C187" s="156"/>
      <c r="D187" s="159"/>
      <c r="E187" s="160"/>
      <c r="F187" s="160"/>
    </row>
    <row r="188" spans="1:6" s="6" customFormat="1" ht="9.75">
      <c r="A188" s="6" t="s">
        <v>571</v>
      </c>
      <c r="B188" s="116"/>
      <c r="C188" s="5"/>
      <c r="D188" s="5"/>
      <c r="E188" s="29"/>
      <c r="F188" s="29"/>
    </row>
  </sheetData>
  <sheetProtection/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/>
  <rowBreaks count="5" manualBreakCount="5">
    <brk id="34" max="255" man="1"/>
    <brk id="60" max="255" man="1"/>
    <brk id="96" max="255" man="1"/>
    <brk id="129" max="255" man="1"/>
    <brk id="157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5"/>
  <sheetViews>
    <sheetView zoomScalePageLayoutView="0" workbookViewId="0" topLeftCell="A25">
      <selection activeCell="A1" sqref="A1"/>
    </sheetView>
  </sheetViews>
  <sheetFormatPr defaultColWidth="9.125" defaultRowHeight="12.75"/>
  <cols>
    <col min="1" max="1" width="23.00390625" style="0" customWidth="1"/>
    <col min="2" max="2" width="85.625" style="0" customWidth="1"/>
    <col min="3" max="3" width="31.875" style="0" customWidth="1"/>
  </cols>
  <sheetData>
    <row r="1" spans="2:255" ht="12.75">
      <c r="B1" t="s">
        <v>211</v>
      </c>
      <c r="C1" t="s">
        <v>284</v>
      </c>
      <c r="IU1" s="174" t="s">
        <v>467</v>
      </c>
    </row>
    <row r="2" spans="1:3" ht="12.75">
      <c r="A2" t="s">
        <v>406</v>
      </c>
      <c r="B2" t="s">
        <v>514</v>
      </c>
      <c r="C2" t="s">
        <v>284</v>
      </c>
    </row>
    <row r="3" spans="1:3" ht="12.75">
      <c r="A3" t="s">
        <v>177</v>
      </c>
      <c r="B3" s="52" t="s">
        <v>531</v>
      </c>
      <c r="C3" t="s">
        <v>284</v>
      </c>
    </row>
    <row r="4" spans="1:3" ht="12.75">
      <c r="A4" t="s">
        <v>54</v>
      </c>
      <c r="B4" s="52" t="s">
        <v>422</v>
      </c>
      <c r="C4" t="s">
        <v>284</v>
      </c>
    </row>
    <row r="5" spans="1:3" ht="12.75">
      <c r="A5" t="s">
        <v>374</v>
      </c>
      <c r="B5" s="52" t="s">
        <v>26</v>
      </c>
      <c r="C5" t="s">
        <v>284</v>
      </c>
    </row>
    <row r="6" spans="1:3" ht="12.75">
      <c r="A6" t="s">
        <v>556</v>
      </c>
      <c r="B6" s="52" t="s">
        <v>216</v>
      </c>
      <c r="C6" t="s">
        <v>284</v>
      </c>
    </row>
    <row r="7" spans="1:3" ht="12.75">
      <c r="A7" t="s">
        <v>439</v>
      </c>
      <c r="B7" s="52" t="s">
        <v>252</v>
      </c>
      <c r="C7" t="s">
        <v>284</v>
      </c>
    </row>
    <row r="8" spans="1:3" ht="12.75">
      <c r="A8" t="s">
        <v>307</v>
      </c>
      <c r="B8" s="52" t="s">
        <v>105</v>
      </c>
      <c r="C8" t="s">
        <v>284</v>
      </c>
    </row>
    <row r="9" spans="1:3" ht="12.75">
      <c r="A9" t="s">
        <v>173</v>
      </c>
      <c r="B9" s="52" t="s">
        <v>535</v>
      </c>
      <c r="C9" t="s">
        <v>284</v>
      </c>
    </row>
    <row r="10" spans="1:3" ht="12.75">
      <c r="A10" t="s">
        <v>244</v>
      </c>
      <c r="B10" s="52" t="s">
        <v>446</v>
      </c>
      <c r="C10" t="s">
        <v>284</v>
      </c>
    </row>
    <row r="11" spans="1:3" ht="12.75">
      <c r="A11" t="s">
        <v>558</v>
      </c>
      <c r="B11" s="52" t="s">
        <v>210</v>
      </c>
      <c r="C11" t="s">
        <v>284</v>
      </c>
    </row>
    <row r="12" spans="1:3" ht="12.75">
      <c r="A12" t="s">
        <v>410</v>
      </c>
      <c r="B12" s="52" t="s">
        <v>65</v>
      </c>
      <c r="C12" t="s">
        <v>284</v>
      </c>
    </row>
    <row r="13" spans="1:3" ht="12.75">
      <c r="A13" t="s">
        <v>279</v>
      </c>
      <c r="B13" s="52" t="s">
        <v>484</v>
      </c>
      <c r="C13" t="s">
        <v>284</v>
      </c>
    </row>
    <row r="14" spans="1:3" ht="12.75">
      <c r="A14" t="s">
        <v>464</v>
      </c>
      <c r="B14" s="52" t="s">
        <v>263</v>
      </c>
      <c r="C14" t="s">
        <v>284</v>
      </c>
    </row>
    <row r="15" spans="1:3" ht="12.75">
      <c r="A15" t="s">
        <v>301</v>
      </c>
      <c r="B15" s="52" t="s">
        <v>73</v>
      </c>
      <c r="C15" t="s">
        <v>284</v>
      </c>
    </row>
    <row r="16" spans="1:3" ht="12.75">
      <c r="A16" t="s">
        <v>551</v>
      </c>
      <c r="B16" s="52" t="s">
        <v>191</v>
      </c>
      <c r="C16" t="s">
        <v>284</v>
      </c>
    </row>
    <row r="17" spans="1:3" ht="12.75">
      <c r="A17" t="s">
        <v>401</v>
      </c>
      <c r="B17" s="52" t="s">
        <v>39</v>
      </c>
      <c r="C17" t="s">
        <v>284</v>
      </c>
    </row>
    <row r="18" spans="1:3" ht="12.75">
      <c r="A18" t="s">
        <v>274</v>
      </c>
      <c r="B18" s="52" t="s">
        <v>453</v>
      </c>
      <c r="C18" t="s">
        <v>284</v>
      </c>
    </row>
    <row r="19" spans="1:3" ht="12.75">
      <c r="A19" t="s">
        <v>369</v>
      </c>
      <c r="B19" s="52" t="s">
        <v>1</v>
      </c>
      <c r="C19" t="s">
        <v>284</v>
      </c>
    </row>
    <row r="20" spans="1:3" ht="12.75">
      <c r="A20" t="s">
        <v>513</v>
      </c>
      <c r="B20" s="52" t="s">
        <v>152</v>
      </c>
      <c r="C20" t="s">
        <v>284</v>
      </c>
    </row>
    <row r="21" spans="1:3" ht="12.75">
      <c r="A21" t="s">
        <v>83</v>
      </c>
      <c r="B21" s="52" t="s">
        <v>296</v>
      </c>
      <c r="C21" t="s">
        <v>284</v>
      </c>
    </row>
    <row r="22" spans="1:3" ht="12.75">
      <c r="A22" t="s">
        <v>230</v>
      </c>
      <c r="B22" s="52" t="s">
        <v>427</v>
      </c>
      <c r="C22" t="s">
        <v>284</v>
      </c>
    </row>
    <row r="23" spans="1:3" ht="12.75">
      <c r="A23" t="s">
        <v>367</v>
      </c>
      <c r="B23" s="52" t="s">
        <v>7</v>
      </c>
      <c r="C23" t="s">
        <v>284</v>
      </c>
    </row>
    <row r="24" spans="1:3" ht="12.75">
      <c r="A24" t="s">
        <v>509</v>
      </c>
      <c r="B24" s="52" t="s">
        <v>155</v>
      </c>
      <c r="C24" t="s">
        <v>284</v>
      </c>
    </row>
    <row r="25" spans="1:3" ht="12.75">
      <c r="A25" t="s">
        <v>435</v>
      </c>
      <c r="B25" s="52" t="s">
        <v>222</v>
      </c>
      <c r="C25" t="s">
        <v>284</v>
      </c>
    </row>
    <row r="26" spans="1:3" ht="12.75">
      <c r="A26" t="s">
        <v>300</v>
      </c>
      <c r="B26" s="52" t="s">
        <v>72</v>
      </c>
      <c r="C26" t="s">
        <v>284</v>
      </c>
    </row>
    <row r="27" spans="1:3" ht="12.75">
      <c r="A27" t="s">
        <v>6</v>
      </c>
      <c r="B27" s="52" t="s">
        <v>366</v>
      </c>
      <c r="C27" t="s">
        <v>284</v>
      </c>
    </row>
    <row r="28" spans="1:3" ht="12.75">
      <c r="A28" t="s">
        <v>154</v>
      </c>
      <c r="B28" s="52" t="s">
        <v>508</v>
      </c>
      <c r="C28" t="s">
        <v>284</v>
      </c>
    </row>
    <row r="29" spans="1:3" ht="12.75">
      <c r="A29" t="s">
        <v>359</v>
      </c>
      <c r="B29" s="52" t="s">
        <v>16</v>
      </c>
      <c r="C29" t="s">
        <v>284</v>
      </c>
    </row>
    <row r="30" spans="1:3" ht="12.75">
      <c r="A30" t="s">
        <v>492</v>
      </c>
      <c r="B30" s="52" t="s">
        <v>166</v>
      </c>
      <c r="C30" t="s">
        <v>284</v>
      </c>
    </row>
    <row r="31" spans="1:3" ht="12.75">
      <c r="A31" t="s">
        <v>71</v>
      </c>
      <c r="B31" s="52" t="s">
        <v>299</v>
      </c>
      <c r="C31" t="s">
        <v>284</v>
      </c>
    </row>
    <row r="32" spans="1:3" ht="12.75">
      <c r="A32" t="s">
        <v>38</v>
      </c>
      <c r="B32" s="52" t="s">
        <v>400</v>
      </c>
      <c r="C32" t="s">
        <v>284</v>
      </c>
    </row>
    <row r="33" spans="1:3" ht="12.75">
      <c r="A33" t="s">
        <v>190</v>
      </c>
      <c r="B33" s="52" t="s">
        <v>550</v>
      </c>
      <c r="C33" t="s">
        <v>284</v>
      </c>
    </row>
    <row r="34" spans="1:3" ht="12.75">
      <c r="A34" t="s">
        <v>322</v>
      </c>
      <c r="B34" s="52" t="s">
        <v>123</v>
      </c>
      <c r="C34" t="s">
        <v>284</v>
      </c>
    </row>
    <row r="35" spans="1:3" ht="12.75">
      <c r="A35" t="s">
        <v>392</v>
      </c>
      <c r="B35" s="52" t="s">
        <v>48</v>
      </c>
      <c r="C35" t="s">
        <v>284</v>
      </c>
    </row>
    <row r="36" spans="1:3" ht="12.75">
      <c r="A36" t="s">
        <v>539</v>
      </c>
      <c r="B36" s="52" t="s">
        <v>200</v>
      </c>
      <c r="C36" t="s">
        <v>284</v>
      </c>
    </row>
    <row r="37" spans="1:3" ht="12.75">
      <c r="A37" t="s">
        <v>116</v>
      </c>
      <c r="B37" s="52" t="s">
        <v>330</v>
      </c>
      <c r="C37" t="s">
        <v>284</v>
      </c>
    </row>
    <row r="38" spans="1:3" ht="12.75">
      <c r="A38" t="s">
        <v>69</v>
      </c>
      <c r="B38" s="52" t="s">
        <v>302</v>
      </c>
      <c r="C38" t="s">
        <v>284</v>
      </c>
    </row>
    <row r="39" spans="1:3" ht="12.75">
      <c r="A39" t="s">
        <v>34</v>
      </c>
      <c r="B39" s="52" t="s">
        <v>402</v>
      </c>
      <c r="C39" t="s">
        <v>284</v>
      </c>
    </row>
    <row r="40" spans="1:3" ht="12.75">
      <c r="A40" t="s">
        <v>426</v>
      </c>
      <c r="B40" s="52" t="s">
        <v>229</v>
      </c>
      <c r="C40" t="s">
        <v>284</v>
      </c>
    </row>
    <row r="41" spans="1:3" ht="12.75">
      <c r="A41" t="s">
        <v>530</v>
      </c>
      <c r="B41" s="52" t="s">
        <v>176</v>
      </c>
      <c r="C41" t="s">
        <v>284</v>
      </c>
    </row>
    <row r="42" spans="1:3" ht="12.75">
      <c r="A42" t="s">
        <v>445</v>
      </c>
      <c r="B42" s="52" t="s">
        <v>243</v>
      </c>
      <c r="C42" t="s">
        <v>284</v>
      </c>
    </row>
    <row r="43" spans="1:3" ht="12.75">
      <c r="A43" t="s">
        <v>542</v>
      </c>
      <c r="B43" s="52" t="s">
        <v>250</v>
      </c>
      <c r="C43" t="s">
        <v>284</v>
      </c>
    </row>
    <row r="44" spans="1:3" ht="12.75">
      <c r="A44" t="s">
        <v>312</v>
      </c>
      <c r="B44" s="52" t="s">
        <v>95</v>
      </c>
      <c r="C44" t="s">
        <v>284</v>
      </c>
    </row>
    <row r="45" spans="1:3" ht="12.75">
      <c r="A45" t="s">
        <v>395</v>
      </c>
      <c r="B45" s="52" t="s">
        <v>102</v>
      </c>
      <c r="C45" t="s">
        <v>284</v>
      </c>
    </row>
    <row r="46" spans="1:3" ht="12.75">
      <c r="A46" t="s">
        <v>350</v>
      </c>
      <c r="B46" s="52" t="s">
        <v>126</v>
      </c>
      <c r="C46" t="s">
        <v>284</v>
      </c>
    </row>
    <row r="47" spans="1:3" ht="12.75">
      <c r="A47" t="s">
        <v>358</v>
      </c>
      <c r="B47" s="52" t="s">
        <v>134</v>
      </c>
      <c r="C47" t="s">
        <v>284</v>
      </c>
    </row>
    <row r="48" spans="1:3" ht="12.75">
      <c r="A48" t="s">
        <v>483</v>
      </c>
      <c r="B48" s="52" t="s">
        <v>278</v>
      </c>
      <c r="C48" t="s">
        <v>284</v>
      </c>
    </row>
    <row r="49" spans="1:3" ht="12.75">
      <c r="A49" t="s">
        <v>491</v>
      </c>
      <c r="B49" s="52" t="s">
        <v>287</v>
      </c>
      <c r="C49" t="s">
        <v>284</v>
      </c>
    </row>
    <row r="50" spans="1:3" ht="12.75">
      <c r="A50" t="s">
        <v>291</v>
      </c>
      <c r="B50" s="52" t="s">
        <v>469</v>
      </c>
      <c r="C50" t="s">
        <v>284</v>
      </c>
    </row>
    <row r="51" spans="1:3" ht="12.75">
      <c r="A51" t="s">
        <v>151</v>
      </c>
      <c r="B51" s="52" t="s">
        <v>476</v>
      </c>
      <c r="C51" t="s">
        <v>284</v>
      </c>
    </row>
    <row r="52" spans="1:3" ht="12.75">
      <c r="A52" t="s">
        <v>145</v>
      </c>
      <c r="B52" s="52" t="s">
        <v>333</v>
      </c>
      <c r="C52" t="s">
        <v>284</v>
      </c>
    </row>
    <row r="53" spans="1:3" ht="12.75">
      <c r="A53" t="s">
        <v>0</v>
      </c>
      <c r="B53" s="52" t="s">
        <v>342</v>
      </c>
      <c r="C53" t="s">
        <v>284</v>
      </c>
    </row>
    <row r="54" spans="1:3" ht="12.75">
      <c r="A54" t="s">
        <v>316</v>
      </c>
      <c r="B54" s="52" t="s">
        <v>89</v>
      </c>
      <c r="C54" t="s">
        <v>284</v>
      </c>
    </row>
    <row r="55" spans="1:3" ht="12.75">
      <c r="A55" t="s">
        <v>391</v>
      </c>
      <c r="B55" s="52" t="s">
        <v>99</v>
      </c>
      <c r="C55" t="s">
        <v>284</v>
      </c>
    </row>
    <row r="56" spans="1:3" ht="12.75">
      <c r="A56" t="s">
        <v>448</v>
      </c>
      <c r="B56" s="52" t="s">
        <v>237</v>
      </c>
      <c r="C56" t="s">
        <v>284</v>
      </c>
    </row>
    <row r="57" spans="1:3" ht="12.75">
      <c r="A57" t="s">
        <v>538</v>
      </c>
      <c r="B57" s="52" t="s">
        <v>249</v>
      </c>
      <c r="C57" t="s">
        <v>284</v>
      </c>
    </row>
    <row r="58" spans="1:3" ht="12.75">
      <c r="A58" t="s">
        <v>478</v>
      </c>
      <c r="B58" s="52" t="s">
        <v>283</v>
      </c>
      <c r="C58" t="s">
        <v>284</v>
      </c>
    </row>
    <row r="59" spans="1:3" ht="12.75">
      <c r="A59" t="s">
        <v>498</v>
      </c>
      <c r="B59" s="52" t="s">
        <v>288</v>
      </c>
      <c r="C59" t="s">
        <v>284</v>
      </c>
    </row>
    <row r="60" spans="1:3" ht="12.75">
      <c r="A60" t="s">
        <v>345</v>
      </c>
      <c r="B60" s="52" t="s">
        <v>130</v>
      </c>
      <c r="C60" t="s">
        <v>284</v>
      </c>
    </row>
    <row r="61" spans="1:3" ht="12.75">
      <c r="A61" t="s">
        <v>362</v>
      </c>
      <c r="B61" s="52" t="s">
        <v>137</v>
      </c>
      <c r="C61" t="s">
        <v>284</v>
      </c>
    </row>
    <row r="62" spans="1:3" ht="12.75">
      <c r="A62" t="s">
        <v>306</v>
      </c>
      <c r="B62" s="52" t="s">
        <v>104</v>
      </c>
      <c r="C62" t="s">
        <v>284</v>
      </c>
    </row>
    <row r="63" spans="1:3" ht="12.75">
      <c r="A63" t="s">
        <v>399</v>
      </c>
      <c r="B63" s="52" t="s">
        <v>112</v>
      </c>
      <c r="C63" t="s">
        <v>284</v>
      </c>
    </row>
    <row r="64" spans="1:3" ht="12.75">
      <c r="A64" t="s">
        <v>438</v>
      </c>
      <c r="B64" s="52" t="s">
        <v>251</v>
      </c>
      <c r="C64" t="s">
        <v>284</v>
      </c>
    </row>
    <row r="65" spans="1:3" ht="12.75">
      <c r="A65" t="s">
        <v>549</v>
      </c>
      <c r="B65" s="52" t="s">
        <v>257</v>
      </c>
      <c r="C65" t="s">
        <v>284</v>
      </c>
    </row>
    <row r="66" spans="1:3" ht="12.75">
      <c r="A66" t="s">
        <v>282</v>
      </c>
      <c r="B66" s="52" t="s">
        <v>477</v>
      </c>
      <c r="C66" t="s">
        <v>284</v>
      </c>
    </row>
    <row r="67" spans="1:3" ht="12.75">
      <c r="A67" t="s">
        <v>163</v>
      </c>
      <c r="B67" s="52" t="s">
        <v>488</v>
      </c>
      <c r="C67" t="s">
        <v>284</v>
      </c>
    </row>
    <row r="68" spans="1:3" ht="12.75">
      <c r="A68" t="s">
        <v>129</v>
      </c>
      <c r="B68" s="52" t="s">
        <v>344</v>
      </c>
      <c r="C68" t="s">
        <v>284</v>
      </c>
    </row>
    <row r="69" spans="1:3" ht="12.75">
      <c r="A69" t="s">
        <v>14</v>
      </c>
      <c r="B69" s="52" t="s">
        <v>354</v>
      </c>
      <c r="C69" t="s">
        <v>284</v>
      </c>
    </row>
    <row r="70" spans="1:3" ht="12.75">
      <c r="A70" t="s">
        <v>337</v>
      </c>
      <c r="B70" s="52" t="s">
        <v>143</v>
      </c>
      <c r="C70" t="s">
        <v>284</v>
      </c>
    </row>
    <row r="71" spans="1:3" ht="12.75">
      <c r="A71" t="s">
        <v>365</v>
      </c>
      <c r="B71" s="52" t="s">
        <v>146</v>
      </c>
      <c r="C71" t="s">
        <v>284</v>
      </c>
    </row>
    <row r="72" spans="1:3" ht="12.75">
      <c r="A72" t="s">
        <v>474</v>
      </c>
      <c r="B72" s="52" t="s">
        <v>289</v>
      </c>
      <c r="C72" t="s">
        <v>284</v>
      </c>
    </row>
    <row r="73" spans="1:3" ht="12.75">
      <c r="A73" t="s">
        <v>507</v>
      </c>
      <c r="B73" s="52" t="s">
        <v>293</v>
      </c>
      <c r="C73" t="s">
        <v>284</v>
      </c>
    </row>
    <row r="74" spans="1:3" ht="12.75">
      <c r="A74" t="s">
        <v>125</v>
      </c>
      <c r="B74" s="52" t="s">
        <v>349</v>
      </c>
      <c r="C74" t="s">
        <v>284</v>
      </c>
    </row>
    <row r="75" spans="1:3" ht="12.75">
      <c r="A75" t="s">
        <v>15</v>
      </c>
      <c r="B75" s="52" t="s">
        <v>355</v>
      </c>
      <c r="C75" t="s">
        <v>284</v>
      </c>
    </row>
    <row r="76" spans="1:3" ht="12.75">
      <c r="A76" t="s">
        <v>277</v>
      </c>
      <c r="B76" s="52" t="s">
        <v>482</v>
      </c>
      <c r="C76" t="s">
        <v>284</v>
      </c>
    </row>
    <row r="77" spans="1:3" ht="12.75">
      <c r="A77" t="s">
        <v>165</v>
      </c>
      <c r="B77" s="52" t="s">
        <v>490</v>
      </c>
      <c r="C77" t="s">
        <v>284</v>
      </c>
    </row>
    <row r="78" spans="1:3" ht="12.75">
      <c r="A78" t="s">
        <v>242</v>
      </c>
      <c r="B78" s="52" t="s">
        <v>444</v>
      </c>
      <c r="C78" t="s">
        <v>284</v>
      </c>
    </row>
    <row r="79" spans="1:3" ht="12.75">
      <c r="A79" t="s">
        <v>197</v>
      </c>
      <c r="B79" s="52" t="s">
        <v>452</v>
      </c>
      <c r="C79" t="s">
        <v>284</v>
      </c>
    </row>
    <row r="80" spans="1:3" ht="12.75">
      <c r="A80" t="s">
        <v>94</v>
      </c>
      <c r="B80" s="52" t="s">
        <v>311</v>
      </c>
      <c r="C80" t="s">
        <v>284</v>
      </c>
    </row>
    <row r="81" spans="1:3" ht="12.75">
      <c r="A81" t="s">
        <v>44</v>
      </c>
      <c r="B81" s="52" t="s">
        <v>318</v>
      </c>
      <c r="C81" t="s">
        <v>284</v>
      </c>
    </row>
    <row r="82" spans="1:3" ht="12.75">
      <c r="A82" t="s">
        <v>207</v>
      </c>
      <c r="B82" s="52" t="s">
        <v>562</v>
      </c>
      <c r="C82" t="s">
        <v>284</v>
      </c>
    </row>
    <row r="83" spans="1:3" ht="12.75">
      <c r="A83" t="s">
        <v>227</v>
      </c>
      <c r="B83" s="52" t="s">
        <v>567</v>
      </c>
      <c r="C83" t="s">
        <v>284</v>
      </c>
    </row>
    <row r="84" spans="1:3" ht="12.75">
      <c r="A84" t="s">
        <v>60</v>
      </c>
      <c r="B84" s="52" t="s">
        <v>419</v>
      </c>
      <c r="C84" t="s">
        <v>284</v>
      </c>
    </row>
    <row r="85" spans="1:3" ht="12.75">
      <c r="A85" t="s">
        <v>82</v>
      </c>
      <c r="B85" s="52" t="s">
        <v>424</v>
      </c>
      <c r="C85" t="s">
        <v>284</v>
      </c>
    </row>
    <row r="86" spans="1:3" ht="12.75">
      <c r="A86" t="s">
        <v>162</v>
      </c>
      <c r="B86" s="52" t="s">
        <v>497</v>
      </c>
      <c r="C86" t="s">
        <v>284</v>
      </c>
    </row>
    <row r="87" spans="1:3" ht="12.75">
      <c r="A87" t="s">
        <v>13</v>
      </c>
      <c r="B87" s="52" t="s">
        <v>361</v>
      </c>
      <c r="C87" t="s">
        <v>284</v>
      </c>
    </row>
    <row r="88" spans="1:3" ht="12.75">
      <c r="A88" t="s">
        <v>47</v>
      </c>
      <c r="B88" s="52" t="s">
        <v>390</v>
      </c>
      <c r="C88" t="s">
        <v>284</v>
      </c>
    </row>
    <row r="89" spans="1:3" ht="12.75">
      <c r="A89" t="s">
        <v>199</v>
      </c>
      <c r="B89" s="52" t="s">
        <v>537</v>
      </c>
      <c r="C89" t="s">
        <v>284</v>
      </c>
    </row>
    <row r="90" spans="1:3" ht="12.75">
      <c r="A90" t="s">
        <v>364</v>
      </c>
      <c r="B90" s="52" t="s">
        <v>5</v>
      </c>
      <c r="C90" t="s">
        <v>284</v>
      </c>
    </row>
    <row r="91" spans="1:3" ht="12.75">
      <c r="A91" t="s">
        <v>336</v>
      </c>
      <c r="B91" s="52" t="s">
        <v>11</v>
      </c>
      <c r="C91" t="s">
        <v>284</v>
      </c>
    </row>
    <row r="92" spans="1:3" ht="12.75">
      <c r="A92" t="s">
        <v>506</v>
      </c>
      <c r="B92" s="52" t="s">
        <v>153</v>
      </c>
      <c r="C92" t="s">
        <v>284</v>
      </c>
    </row>
    <row r="93" spans="1:3" ht="12.75">
      <c r="A93" t="s">
        <v>473</v>
      </c>
      <c r="B93" s="52" t="s">
        <v>160</v>
      </c>
      <c r="C93" t="s">
        <v>284</v>
      </c>
    </row>
    <row r="94" spans="1:3" ht="15.75" customHeight="1">
      <c r="A94" t="s">
        <v>158</v>
      </c>
      <c r="B94" s="99" t="s">
        <v>248</v>
      </c>
      <c r="C94" t="s">
        <v>284</v>
      </c>
    </row>
    <row r="95" spans="2:3" ht="15" customHeight="1">
      <c r="B95" s="100" t="s">
        <v>136</v>
      </c>
      <c r="C95" t="s">
        <v>284</v>
      </c>
    </row>
    <row r="96" spans="1:3" ht="12" customHeight="1">
      <c r="A96" s="53" t="s">
        <v>459</v>
      </c>
      <c r="B96" s="99" t="s">
        <v>536</v>
      </c>
      <c r="C96" t="s">
        <v>284</v>
      </c>
    </row>
    <row r="97" spans="1:3" ht="12.75">
      <c r="A97" s="53" t="s">
        <v>481</v>
      </c>
      <c r="B97" s="99" t="s">
        <v>202</v>
      </c>
      <c r="C97" t="s">
        <v>284</v>
      </c>
    </row>
    <row r="98" spans="1:3" ht="12.75">
      <c r="A98" s="53" t="s">
        <v>220</v>
      </c>
      <c r="B98" s="99" t="s">
        <v>33</v>
      </c>
      <c r="C98" t="s">
        <v>284</v>
      </c>
    </row>
    <row r="99" spans="1:3" ht="12.75">
      <c r="A99" s="53" t="s">
        <v>119</v>
      </c>
      <c r="B99" s="99" t="s">
        <v>548</v>
      </c>
      <c r="C99" t="s">
        <v>284</v>
      </c>
    </row>
    <row r="100" spans="1:3" ht="12.75">
      <c r="A100" s="53" t="s">
        <v>413</v>
      </c>
      <c r="B100" s="99" t="s">
        <v>418</v>
      </c>
      <c r="C100" t="s">
        <v>284</v>
      </c>
    </row>
    <row r="101" spans="1:3" ht="12.75">
      <c r="A101" s="53"/>
      <c r="B101" s="99" t="s">
        <v>22</v>
      </c>
      <c r="C101" t="s">
        <v>284</v>
      </c>
    </row>
    <row r="102" spans="1:3" ht="12.75">
      <c r="A102" s="53"/>
      <c r="B102" s="99" t="s">
        <v>383</v>
      </c>
      <c r="C102" t="s">
        <v>284</v>
      </c>
    </row>
    <row r="103" spans="1:3" ht="12.75">
      <c r="A103" s="53" t="s">
        <v>267</v>
      </c>
      <c r="B103" s="99" t="s">
        <v>502</v>
      </c>
      <c r="C103" t="s">
        <v>284</v>
      </c>
    </row>
    <row r="104" spans="1:3" ht="12.75">
      <c r="A104" s="53" t="s">
        <v>46</v>
      </c>
      <c r="B104" s="99" t="s">
        <v>321</v>
      </c>
      <c r="C104" t="s">
        <v>284</v>
      </c>
    </row>
    <row r="105" spans="1:3" ht="12.75">
      <c r="A105" s="53" t="s">
        <v>335</v>
      </c>
      <c r="B105" s="99" t="s">
        <v>409</v>
      </c>
      <c r="C105" t="s">
        <v>284</v>
      </c>
    </row>
    <row r="106" spans="1:3" ht="19.5" customHeight="1">
      <c r="A106" t="s">
        <v>52</v>
      </c>
      <c r="B106" s="117" t="s">
        <v>378</v>
      </c>
      <c r="C106" t="s">
        <v>284</v>
      </c>
    </row>
    <row r="107" spans="1:3" ht="12.75">
      <c r="A107" t="s">
        <v>357</v>
      </c>
      <c r="B107" s="117" t="s">
        <v>209</v>
      </c>
      <c r="C107" t="s">
        <v>284</v>
      </c>
    </row>
    <row r="108" spans="1:3" ht="38.25" customHeight="1">
      <c r="A108" t="s">
        <v>111</v>
      </c>
      <c r="B108" s="99" t="s">
        <v>206</v>
      </c>
      <c r="C108" t="s">
        <v>284</v>
      </c>
    </row>
    <row r="109" spans="1:3" ht="12.75">
      <c r="A109" t="s">
        <v>295</v>
      </c>
      <c r="B109" s="99" t="s">
        <v>276</v>
      </c>
      <c r="C109" t="s">
        <v>284</v>
      </c>
    </row>
    <row r="110" spans="1:3" ht="19.5" customHeight="1">
      <c r="A110" s="169" t="s">
        <v>217</v>
      </c>
      <c r="B110" s="99" t="s">
        <v>122</v>
      </c>
      <c r="C110" s="169" t="s">
        <v>284</v>
      </c>
    </row>
    <row r="111" spans="1:3" ht="12.75" customHeight="1">
      <c r="A111" s="169" t="s">
        <v>142</v>
      </c>
      <c r="B111" s="99" t="s">
        <v>101</v>
      </c>
      <c r="C111" s="169" t="s">
        <v>284</v>
      </c>
    </row>
    <row r="112" spans="1:3" ht="12.75">
      <c r="A112" s="169" t="s">
        <v>407</v>
      </c>
      <c r="B112" s="169" t="s">
        <v>202</v>
      </c>
      <c r="C112" s="169" t="s">
        <v>284</v>
      </c>
    </row>
    <row r="113" spans="1:3" ht="12.75">
      <c r="A113" s="169" t="s">
        <v>442</v>
      </c>
      <c r="B113" s="169" t="s">
        <v>320</v>
      </c>
      <c r="C113" s="169" t="s">
        <v>284</v>
      </c>
    </row>
    <row r="114" spans="1:3" ht="12.75">
      <c r="A114" s="169" t="s">
        <v>348</v>
      </c>
      <c r="B114" s="169" t="s">
        <v>443</v>
      </c>
      <c r="C114" s="169" t="s">
        <v>284</v>
      </c>
    </row>
    <row r="115" spans="1:3" ht="17.25" customHeight="1">
      <c r="A115" s="169" t="s">
        <v>341</v>
      </c>
      <c r="B115" s="99" t="s">
        <v>63</v>
      </c>
      <c r="C115" s="169" t="s">
        <v>284</v>
      </c>
    </row>
    <row r="116" spans="1:3" ht="12" customHeight="1">
      <c r="A116" s="169" t="s">
        <v>98</v>
      </c>
      <c r="B116" s="99" t="s">
        <v>561</v>
      </c>
      <c r="C116" s="169" t="s">
        <v>284</v>
      </c>
    </row>
    <row r="117" spans="1:3" ht="18.75" customHeight="1">
      <c r="A117" s="169" t="s">
        <v>141</v>
      </c>
      <c r="B117" s="99" t="s">
        <v>458</v>
      </c>
      <c r="C117" s="169" t="s">
        <v>284</v>
      </c>
    </row>
    <row r="118" spans="1:3" s="76" customFormat="1" ht="12.75">
      <c r="A118" s="169" t="s">
        <v>187</v>
      </c>
      <c r="B118" s="169" t="s">
        <v>261</v>
      </c>
      <c r="C118" s="169" t="s">
        <v>284</v>
      </c>
    </row>
    <row r="119" spans="1:3" s="76" customFormat="1" ht="25.5" customHeight="1">
      <c r="A119" s="169" t="s">
        <v>221</v>
      </c>
      <c r="B119" s="99" t="s">
        <v>157</v>
      </c>
      <c r="C119" s="169" t="s">
        <v>284</v>
      </c>
    </row>
    <row r="120" spans="1:3" s="76" customFormat="1" ht="12.75">
      <c r="A120" s="169" t="s">
        <v>260</v>
      </c>
      <c r="B120" s="99" t="s">
        <v>432</v>
      </c>
      <c r="C120" s="169" t="s">
        <v>284</v>
      </c>
    </row>
    <row r="121" spans="2:3" s="76" customFormat="1" ht="12.75">
      <c r="B121" s="101" t="s">
        <v>329</v>
      </c>
      <c r="C121" t="s">
        <v>284</v>
      </c>
    </row>
    <row r="122" spans="1:3" ht="12.75">
      <c r="A122" s="170"/>
      <c r="B122" s="171" t="s">
        <v>179</v>
      </c>
      <c r="C122" s="170" t="s">
        <v>284</v>
      </c>
    </row>
    <row r="123" spans="1:3" ht="12.75">
      <c r="A123" t="s">
        <v>501</v>
      </c>
      <c r="B123" t="s">
        <v>487</v>
      </c>
      <c r="C123" t="s">
        <v>284</v>
      </c>
    </row>
    <row r="124" spans="1:3" ht="12.75" customHeight="1">
      <c r="A124" t="s">
        <v>505</v>
      </c>
      <c r="B124" t="s">
        <v>269</v>
      </c>
      <c r="C124" t="s">
        <v>284</v>
      </c>
    </row>
    <row r="125" spans="1:3" ht="12.75" customHeight="1">
      <c r="A125" t="s">
        <v>81</v>
      </c>
      <c r="B125" t="s">
        <v>398</v>
      </c>
      <c r="C125" t="s">
        <v>284</v>
      </c>
    </row>
    <row r="126" spans="1:3" ht="12.75" customHeight="1">
      <c r="A126" t="s">
        <v>148</v>
      </c>
      <c r="B126" t="s">
        <v>394</v>
      </c>
      <c r="C126" t="s">
        <v>284</v>
      </c>
    </row>
    <row r="127" spans="1:3" ht="12.75" customHeight="1">
      <c r="A127" t="s">
        <v>24</v>
      </c>
      <c r="B127" t="s">
        <v>441</v>
      </c>
      <c r="C127" t="s">
        <v>284</v>
      </c>
    </row>
    <row r="128" spans="2:3" ht="12.75" customHeight="1">
      <c r="B128" t="s">
        <v>22</v>
      </c>
      <c r="C128" t="s">
        <v>284</v>
      </c>
    </row>
    <row r="129" spans="2:3" ht="12.75" customHeight="1">
      <c r="B129" t="s">
        <v>383</v>
      </c>
      <c r="C129" t="s">
        <v>284</v>
      </c>
    </row>
    <row r="130" spans="1:3" ht="12.75" customHeight="1">
      <c r="A130" t="s">
        <v>59</v>
      </c>
      <c r="B130" t="s">
        <v>186</v>
      </c>
      <c r="C130" t="s">
        <v>284</v>
      </c>
    </row>
    <row r="131" spans="1:3" ht="12.75" customHeight="1">
      <c r="A131" t="s">
        <v>32</v>
      </c>
      <c r="B131" t="s">
        <v>315</v>
      </c>
      <c r="C131" t="s">
        <v>284</v>
      </c>
    </row>
    <row r="132" spans="1:3" ht="12.75" customHeight="1">
      <c r="A132" t="s">
        <v>236</v>
      </c>
      <c r="B132" t="s">
        <v>30</v>
      </c>
      <c r="C132" t="s">
        <v>284</v>
      </c>
    </row>
    <row r="133" spans="1:3" ht="12.75" customHeight="1">
      <c r="A133" t="s">
        <v>500</v>
      </c>
      <c r="B133" t="s">
        <v>219</v>
      </c>
      <c r="C133" t="s">
        <v>284</v>
      </c>
    </row>
    <row r="134" spans="1:3" ht="12.75" customHeight="1">
      <c r="A134" t="s">
        <v>79</v>
      </c>
      <c r="B134" t="s">
        <v>247</v>
      </c>
      <c r="C134" t="s">
        <v>284</v>
      </c>
    </row>
    <row r="135" spans="1:3" ht="12.75" customHeight="1">
      <c r="A135" t="s">
        <v>421</v>
      </c>
      <c r="B135" t="s">
        <v>321</v>
      </c>
      <c r="C135" t="s">
        <v>284</v>
      </c>
    </row>
    <row r="136" spans="1:3" ht="12.75" customHeight="1">
      <c r="A136" t="s">
        <v>389</v>
      </c>
      <c r="B136" t="s">
        <v>409</v>
      </c>
      <c r="C136" t="s">
        <v>284</v>
      </c>
    </row>
    <row r="137" spans="1:3" ht="12.75" customHeight="1">
      <c r="A137" t="s">
        <v>113</v>
      </c>
      <c r="B137" t="s">
        <v>171</v>
      </c>
      <c r="C137" t="s">
        <v>284</v>
      </c>
    </row>
    <row r="138" spans="1:3" ht="12.75" customHeight="1">
      <c r="A138" t="s">
        <v>188</v>
      </c>
      <c r="B138" s="99" t="s">
        <v>276</v>
      </c>
      <c r="C138" t="s">
        <v>284</v>
      </c>
    </row>
    <row r="139" spans="2:3" ht="25.5">
      <c r="B139" s="99" t="s">
        <v>43</v>
      </c>
      <c r="C139" t="s">
        <v>284</v>
      </c>
    </row>
    <row r="140" spans="2:3" ht="25.5">
      <c r="B140" s="99" t="s">
        <v>10</v>
      </c>
      <c r="C140" t="s">
        <v>284</v>
      </c>
    </row>
    <row r="141" spans="1:3" ht="12.75">
      <c r="A141" t="s">
        <v>265</v>
      </c>
      <c r="B141" t="s">
        <v>51</v>
      </c>
      <c r="C141" t="s">
        <v>284</v>
      </c>
    </row>
    <row r="142" spans="1:3" ht="12.75">
      <c r="A142" s="168" t="s">
        <v>412</v>
      </c>
      <c r="B142" s="167" t="s">
        <v>326</v>
      </c>
      <c r="C142" s="167" t="s">
        <v>284</v>
      </c>
    </row>
    <row r="143" spans="1:3" ht="12.75">
      <c r="A143" s="168"/>
      <c r="B143" s="167" t="s">
        <v>329</v>
      </c>
      <c r="C143" s="167" t="s">
        <v>284</v>
      </c>
    </row>
    <row r="144" spans="1:3" ht="12.75">
      <c r="A144" s="168"/>
      <c r="B144" s="167" t="s">
        <v>203</v>
      </c>
      <c r="C144" s="167" t="s">
        <v>284</v>
      </c>
    </row>
    <row r="145" spans="2:3" ht="12.75">
      <c r="B145" s="99" t="s">
        <v>241</v>
      </c>
      <c r="C145" t="s">
        <v>284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dcterms:created xsi:type="dcterms:W3CDTF">2017-01-19T11:42:43Z</dcterms:created>
  <dcterms:modified xsi:type="dcterms:W3CDTF">2017-03-22T07:57:57Z</dcterms:modified>
  <cp:category/>
  <cp:version/>
  <cp:contentType/>
  <cp:contentStatus/>
</cp:coreProperties>
</file>