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3365" tabRatio="601" activeTab="0"/>
  </bookViews>
  <sheets>
    <sheet name="Отчет" sheetId="1" r:id="rId1"/>
    <sheet name="Настройка" sheetId="2" r:id="rId2"/>
    <sheet name="Выгрузка в МинФин" sheetId="3" r:id="rId3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txt_setPage">'Выгрузка в МинФин'!$B$2</definedName>
    <definedName name="xml_date1">'Настройка'!$IU$1</definedName>
    <definedName name="ГлаваБК">'Отчет'!$F$9</definedName>
    <definedName name="ГлБух">'Отчет'!$E$180</definedName>
    <definedName name="Дата">'Отчет'!$F$5</definedName>
    <definedName name="Дата_Год">'Отчет'!$B$5</definedName>
    <definedName name="Дата_Месяц">'Отчет'!$A$5</definedName>
    <definedName name="ИНН">'Отчет'!$F$8</definedName>
    <definedName name="Исполнитель">'Отчет'!$B$189</definedName>
    <definedName name="Конец1">'Отчет'!$F$35</definedName>
    <definedName name="Конец2">'Отчет'!$F$68</definedName>
    <definedName name="Конец3">'Отчет'!$F$100</definedName>
    <definedName name="Конец4">'Отчет'!$F$132</definedName>
    <definedName name="Конец5">'Отчет'!$F$164</definedName>
    <definedName name="Конец6">'Отчет'!$F$179</definedName>
    <definedName name="КСО">'Отчет'!$F$6</definedName>
    <definedName name="МФ_РОД">'Выгрузка в МинФин'!$B$8</definedName>
    <definedName name="МФГлБух">'Выгрузка в МинФин'!$C$28</definedName>
    <definedName name="МФДатаПо">'Выгрузка в МинФин'!$C$6</definedName>
    <definedName name="МФИсполнитель">'Выгрузка в МинФин'!$C$29</definedName>
    <definedName name="МФИСТ">'Выгрузка в МинФин'!$C$9</definedName>
    <definedName name="МФПОЛН">'Выгрузка в МинФин'!$C$10</definedName>
    <definedName name="МФППО">'Выгрузка в МинФин'!$C$33</definedName>
    <definedName name="МФПРД">'Выгрузка в МинФин'!$C$5</definedName>
    <definedName name="МФРуководитель">'Выгрузка в МинФин'!$C$27</definedName>
    <definedName name="МФТелефон">'Выгрузка в МинФин'!$C$30</definedName>
    <definedName name="НаимБюджета">'Отчет'!$A$10</definedName>
    <definedName name="Начало1">'Отчет'!$B$18</definedName>
    <definedName name="Начало2">'Отчет'!$B$41</definedName>
    <definedName name="Начало3">'Отчет'!$B$74</definedName>
    <definedName name="Начало4">'Отчет'!$B$106</definedName>
    <definedName name="Начало5">'Отчет'!$B$138</definedName>
    <definedName name="Начало6">'Отчет'!$B$170</definedName>
    <definedName name="ОКАТО">'Отчет'!$F$10</definedName>
    <definedName name="ОКПО">'Отчет'!$F$7</definedName>
    <definedName name="ОРГАНИЗАЦИЯ">'Отчет'!$A$9</definedName>
    <definedName name="Руководитель">'Отчет'!$A$180</definedName>
    <definedName name="Столбец4Строка020">'Отчет'!$D$19</definedName>
    <definedName name="Столбец4Строка030">'Отчет'!$D$20</definedName>
    <definedName name="Столбец4Строка040">'Отчет'!$D$21</definedName>
    <definedName name="Столбец4Строка050">'Отчет'!$D$22</definedName>
    <definedName name="Столбец4Строка061">'Отчет'!$D$26</definedName>
    <definedName name="Столбец4Строка062">'Отчет'!$D$28</definedName>
    <definedName name="Столбец4Строка063">'Отчет'!$D$29</definedName>
    <definedName name="Столбец4Строка080">'Отчет'!$D$30</definedName>
    <definedName name="Столбец4Строка090">'Отчет'!$D$31</definedName>
    <definedName name="Столбец4Строка091">'Отчет'!$D$33</definedName>
    <definedName name="Столбец4Строка092">'Отчет'!$D$34</definedName>
    <definedName name="Столбец4Строка095">'Отчет'!$D$35</definedName>
    <definedName name="Столбец4Строка100">'Отчет'!$D$41</definedName>
    <definedName name="Столбец4Строка104">'Отчет'!$D$43</definedName>
    <definedName name="Столбец4Строка161">'Отчет'!$D$47</definedName>
    <definedName name="Столбец4Строка162">'Отчет'!$D$48</definedName>
    <definedName name="Столбец4Строка163">'Отчет'!$D$49</definedName>
    <definedName name="Столбец4Строка171">'Отчет'!$D$52</definedName>
    <definedName name="Столбец4Строка172">'Отчет'!$D$53</definedName>
    <definedName name="Столбец4Строка173">'Отчет'!$D$54</definedName>
    <definedName name="Столбец4Строка174">'Отчет'!$D$55</definedName>
    <definedName name="Столбец4Строка175">'Отчет'!$D$56</definedName>
    <definedName name="Столбец4Строка176">'Отчет'!$D$57</definedName>
    <definedName name="Столбец4Строка191">'Отчет'!$D$60</definedName>
    <definedName name="Столбец4Строка192">'Отчет'!$D$61</definedName>
    <definedName name="Столбец4Строка194">'Отчет'!$D$62</definedName>
    <definedName name="Столбец4Строка211">'Отчет'!$D$66</definedName>
    <definedName name="Столбец4Строка212">'Отчет'!$D$68</definedName>
    <definedName name="Столбец4Строка231">'Отчет'!$D$77</definedName>
    <definedName name="Столбец4Строка232">'Отчет'!$D$79</definedName>
    <definedName name="Столбец4Строка233">'Отчет'!$D$80</definedName>
    <definedName name="Столбец4Строка241">'Отчет'!$D$83</definedName>
    <definedName name="Столбец4Строка242">'Отчет'!$D$84</definedName>
    <definedName name="Столбец4Строка243">'Отчет'!$D$86</definedName>
    <definedName name="Столбец4Строка251">'Отчет'!$D$89</definedName>
    <definedName name="Столбец4Строка252">'Отчет'!$D$90</definedName>
    <definedName name="Столбец4Строка253">'Отчет'!$D$91</definedName>
    <definedName name="Столбец4Строка260">'Отчет'!$D$92</definedName>
    <definedName name="Столбец4Строка302">'Отчет'!$D$95</definedName>
    <definedName name="Столбец4Строка321">'Отчет'!$D$99</definedName>
    <definedName name="Столбец4Строка322">'Отчет'!$D$100</definedName>
    <definedName name="Столбец4Строка331">'Отчет'!$D$108</definedName>
    <definedName name="Столбец4Строка332">'Отчет'!$D$109</definedName>
    <definedName name="Столбец4Строка351">'Отчет'!$D$112</definedName>
    <definedName name="Столбец4Строка352">'Отчет'!$D$113</definedName>
    <definedName name="Столбец4Строка361">'Отчет'!$D$116</definedName>
    <definedName name="Столбец4Строка362">'Отчет'!$D$117</definedName>
    <definedName name="Столбец4Строка371">'Отчет'!$D$120</definedName>
    <definedName name="Столбец4Строка372">'Отчет'!$D$121</definedName>
    <definedName name="Столбец4Строка381">'Отчет'!$D$124</definedName>
    <definedName name="Столбец4Строка382">'Отчет'!$D$125</definedName>
    <definedName name="Столбец4Строка390">'Отчет'!$D$126</definedName>
    <definedName name="Столбец4Строка421">'Отчет'!$D$131</definedName>
    <definedName name="Столбец4Строка422">'Отчет'!$D$132</definedName>
    <definedName name="Столбец4Строка431">'Отчет'!$D$141</definedName>
    <definedName name="Столбец4Строка432">'Отчет'!$D$143</definedName>
    <definedName name="Столбец4Строка441">'Отчет'!$D$146</definedName>
    <definedName name="Столбец4Строка442">'Отчет'!$D$147</definedName>
    <definedName name="Столбец4Строка461">'Отчет'!$D$150</definedName>
    <definedName name="Столбец4Строка462">'Отчет'!$D$151</definedName>
    <definedName name="Столбец4Строка471">'Отчет'!$D$154</definedName>
    <definedName name="Столбец4Строка472">'Отчет'!$D$155</definedName>
    <definedName name="Столбец4Строка481">'Отчет'!$D$158</definedName>
    <definedName name="Столбец4Строка482">'Отчет'!$D$159</definedName>
    <definedName name="Столбец4Строка521">'Отчет'!$D$163</definedName>
    <definedName name="Столбец4Строка522">'Отчет'!$D$164</definedName>
    <definedName name="Столбец4Строка531">'Отчет'!$D$172</definedName>
    <definedName name="Столбец4Строка532">'Отчет'!$D$173</definedName>
    <definedName name="Столбец4Строка541">'Отчет'!$D$176</definedName>
    <definedName name="Столбец4Строка542">'Отчет'!$D$177</definedName>
    <definedName name="Столбец4Строка550">'Отчет'!$D$178</definedName>
    <definedName name="Столбец4Строка560">'Отчет'!$D$179</definedName>
    <definedName name="Столбец5Строка321">'Отчет'!$E$99</definedName>
    <definedName name="Столбец5Строка322">'Отчет'!$E$100</definedName>
    <definedName name="Столбец5Строка331">'Отчет'!$E$108</definedName>
    <definedName name="Столбец5Строка332">'Отчет'!$E$109</definedName>
    <definedName name="Столбец5Строка351">'Отчет'!$E$112</definedName>
    <definedName name="Столбец5Строка352">'Отчет'!$E$113</definedName>
    <definedName name="Столбец5Строка361">'Отчет'!$E$116</definedName>
    <definedName name="Столбец5Строка362">'Отчет'!$E$117</definedName>
    <definedName name="Столбец5Строка371">'Отчет'!$E$120</definedName>
    <definedName name="Столбец5Строка372">'Отчет'!$E$121</definedName>
    <definedName name="Столбец5Строка381">'Отчет'!$E$124</definedName>
    <definedName name="Столбец5Строка382">'Отчет'!$E$125</definedName>
    <definedName name="Столбец5Строка421">'Отчет'!$E$131</definedName>
    <definedName name="Столбец5Строка422">'Отчет'!$E$132</definedName>
    <definedName name="Столбец5Строка431">'Отчет'!$E$141</definedName>
    <definedName name="Столбец5Строка432">'Отчет'!$E$143</definedName>
    <definedName name="Столбец5Строка441">'Отчет'!$E$146</definedName>
    <definedName name="Столбец5Строка442">'Отчет'!$E$147</definedName>
    <definedName name="Столбец5Строка461">'Отчет'!$E$150</definedName>
    <definedName name="Столбец5Строка462">'Отчет'!$E$151</definedName>
    <definedName name="Столбец5Строка471">'Отчет'!$E$154</definedName>
    <definedName name="Столбец5Строка472">'Отчет'!$E$155</definedName>
    <definedName name="Столбец5Строка481">'Отчет'!$E$158</definedName>
    <definedName name="Столбец5Строка482">'Отчет'!$E$159</definedName>
    <definedName name="Столбец5Строка541">'Отчет'!$E$176</definedName>
    <definedName name="Столбец5Строка542">'Отчет'!$E$177</definedName>
    <definedName name="СтрокаПериодичность">'Отчет'!$A$11</definedName>
    <definedName name="Телефон">'Отчет'!$E$189</definedName>
  </definedNames>
  <calcPr fullCalcOnLoad="1" fullPrecision="0"/>
</workbook>
</file>

<file path=xl/sharedStrings.xml><?xml version="1.0" encoding="utf-8"?>
<sst xmlns="http://schemas.openxmlformats.org/spreadsheetml/2006/main" count="891" uniqueCount="610">
  <si>
    <t>Столбец5Строка352</t>
  </si>
  <si>
    <t>Столбец4Строка252</t>
  </si>
  <si>
    <t>m.nCol4Row171</t>
  </si>
  <si>
    <t>820</t>
  </si>
  <si>
    <t>470</t>
  </si>
  <si>
    <t>x</t>
  </si>
  <si>
    <t/>
  </si>
  <si>
    <t>m.nCol4Row541</t>
  </si>
  <si>
    <t>Столбец4Строка211</t>
  </si>
  <si>
    <t>m.nCol4Row175</t>
  </si>
  <si>
    <t xml:space="preserve">   Чистое поступление основных средств</t>
  </si>
  <si>
    <t>040</t>
  </si>
  <si>
    <t>ПАРУС-Бюджет 7 - Бухгалтерия</t>
  </si>
  <si>
    <t>&lt;set page="Отчет"/&gt;</t>
  </si>
  <si>
    <t>m.nCol5Row541</t>
  </si>
  <si>
    <t>КОСГУ</t>
  </si>
  <si>
    <t xml:space="preserve">&lt;TextOut version="1.0" caption="Выгрузка Минфин"/&gt;
</t>
  </si>
  <si>
    <t>Столбец4Строка522</t>
  </si>
  <si>
    <t>Столбец5Строка422</t>
  </si>
  <si>
    <t>Столбец4Строка194</t>
  </si>
  <si>
    <t>382</t>
  </si>
  <si>
    <t>300</t>
  </si>
  <si>
    <t>Столбец5Строка461</t>
  </si>
  <si>
    <t>m.nCol4Row231</t>
  </si>
  <si>
    <t>730</t>
  </si>
  <si>
    <t>ПБС</t>
  </si>
  <si>
    <t xml:space="preserve">                  обслуживание внешнего долга</t>
  </si>
  <si>
    <t>231</t>
  </si>
  <si>
    <t xml:space="preserve">                  прочие выплаты</t>
  </si>
  <si>
    <t>m.nCol4Row382</t>
  </si>
  <si>
    <t>272</t>
  </si>
  <si>
    <t>01.01.2019</t>
  </si>
  <si>
    <t>__p_INN = AllTrim(This.Seek_TableFields("OrgBase", "RN", "OrgBase.INN", __p_OrgRn))</t>
  </si>
  <si>
    <t xml:space="preserve">по ОКПО </t>
  </si>
  <si>
    <t>m.nCol5Row382</t>
  </si>
  <si>
    <t xml:space="preserve">                   увеличение стоимости акций и иных форм участия в капитале</t>
  </si>
  <si>
    <t>m.nCol4Row040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</si>
  <si>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</si>
  <si>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</si>
  <si>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</si>
  <si>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 xml:space="preserve">  &lt;area nameLT="Начало2" nameRB="Конец2" exclCols ="2"/&gt;</t>
  </si>
  <si>
    <t>Операции с финансовыми активами (стр.420 + стр.430 + стр.440 +стр.460 + стр.470 +стр.480)</t>
  </si>
  <si>
    <t>171</t>
  </si>
  <si>
    <t>ПОЛН=&lt;c name="МФПОЛН"/&gt;</t>
  </si>
  <si>
    <t>финансирования дефицита бюджета:     МУК "КДЦ"</t>
  </si>
  <si>
    <t>AllTrim(m.cIspName)</t>
  </si>
  <si>
    <t>420</t>
  </si>
  <si>
    <t xml:space="preserve">                  Российской Федерации</t>
  </si>
  <si>
    <t>КОДЫ</t>
  </si>
  <si>
    <t>Столбец4Строка241</t>
  </si>
  <si>
    <t>m.nCol4Row162</t>
  </si>
  <si>
    <t>42X</t>
  </si>
  <si>
    <t>092</t>
  </si>
  <si>
    <t>010</t>
  </si>
  <si>
    <t xml:space="preserve">                  уменьшение стоимости иных финансовых активов</t>
  </si>
  <si>
    <t>Столбец5Строка472</t>
  </si>
  <si>
    <t>350</t>
  </si>
  <si>
    <t>ОКПО</t>
  </si>
  <si>
    <t>Столбец4Строка531</t>
  </si>
  <si>
    <t>Столбец5Строка431</t>
  </si>
  <si>
    <t xml:space="preserve">                   уменьшение стоимости основных средств</t>
  </si>
  <si>
    <t xml:space="preserve">                   увеличение стоимости ценных бумаг, кроме акций и иных форм участия в</t>
  </si>
  <si>
    <t>Дата_Месяц</t>
  </si>
  <si>
    <t>Чистое поступление прав пользования активом</t>
  </si>
  <si>
    <t xml:space="preserve">                  и муниципальным организациям</t>
  </si>
  <si>
    <t>Столбец4Строка030</t>
  </si>
  <si>
    <t>261</t>
  </si>
  <si>
    <t xml:space="preserve">   Безвозмездные перечисления организациям</t>
  </si>
  <si>
    <t>226</t>
  </si>
  <si>
    <t xml:space="preserve">                  поступления от других бюджетов бюджетной системы </t>
  </si>
  <si>
    <t>Столбец4Строка482</t>
  </si>
  <si>
    <t xml:space="preserve">       (подпись)</t>
  </si>
  <si>
    <t>222</t>
  </si>
  <si>
    <t>Left(Alltrim(oSystem.SystemCaption), 50)</t>
  </si>
  <si>
    <t>Чистое поступление акций и иных форм участия в капитале</t>
  </si>
  <si>
    <t>m.nCol4Row092</t>
  </si>
  <si>
    <t xml:space="preserve">  ____________________     ____________________     _____________________</t>
  </si>
  <si>
    <t>162</t>
  </si>
  <si>
    <t>Форма 0503121 с.4</t>
  </si>
  <si>
    <t xml:space="preserve">                   поступление на счета</t>
  </si>
  <si>
    <t xml:space="preserve">    Операции с финансовыми активами и обязательствами (стр.410 - стр.510)</t>
  </si>
  <si>
    <t>Столбец4Строка233</t>
  </si>
  <si>
    <t>m.nCol4Row192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</si>
  <si>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</si>
  <si>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</si>
  <si>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 xml:space="preserve">                   увеличение стоимости непроизведенных активов</t>
  </si>
  <si>
    <t>062</t>
  </si>
  <si>
    <t>ки</t>
  </si>
  <si>
    <t>Столбец5Строка482</t>
  </si>
  <si>
    <t>Столбец4Строка173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</si>
  <si>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</si>
  <si>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</si>
  <si>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</si>
  <si>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</si>
  <si>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>Столбец4Строка431</t>
  </si>
  <si>
    <t>m.nCol4Row361</t>
  </si>
  <si>
    <t>660</t>
  </si>
  <si>
    <t>213</t>
  </si>
  <si>
    <t xml:space="preserve">   Доходы от операций с активами</t>
  </si>
  <si>
    <t>&lt;set page="Выгрузка в МинФин"/&gt;</t>
  </si>
  <si>
    <t>Столбец4Строка472</t>
  </si>
  <si>
    <t>m.nCol4Row322</t>
  </si>
  <si>
    <t xml:space="preserve">                   уменьшение задолженности по бюджетным ссудам и кредитам</t>
  </si>
  <si>
    <t>250</t>
  </si>
  <si>
    <t>МФПРД</t>
  </si>
  <si>
    <t>m.nCol5Row361</t>
  </si>
  <si>
    <t xml:space="preserve">                 доходы от переоценки активов</t>
  </si>
  <si>
    <t>This.__GetOrgBoss(__p_OrgRn, 2)</t>
  </si>
  <si>
    <t>m.nCol5Row322</t>
  </si>
  <si>
    <t xml:space="preserve">                  арендная плата за пользование имуществом</t>
  </si>
  <si>
    <t>m.nCol4Row062</t>
  </si>
  <si>
    <t>192</t>
  </si>
  <si>
    <t>110</t>
  </si>
  <si>
    <t>Столбец4Строка302</t>
  </si>
  <si>
    <t>520</t>
  </si>
  <si>
    <t>153</t>
  </si>
  <si>
    <t>НаимБюджета</t>
  </si>
  <si>
    <t xml:space="preserve">                             Наименование показателя</t>
  </si>
  <si>
    <t>#%</t>
  </si>
  <si>
    <t>480</t>
  </si>
  <si>
    <t>441</t>
  </si>
  <si>
    <t>Телефон</t>
  </si>
  <si>
    <t xml:space="preserve">                  пенсии, пособия, выплачиваемые организациями сектора</t>
  </si>
  <si>
    <t xml:space="preserve">  &lt;area nameLT="Начало3" nameRB="Конец3" exclCols ="2"/&gt;</t>
  </si>
  <si>
    <t>Столбец4Строка550</t>
  </si>
  <si>
    <t>372</t>
  </si>
  <si>
    <t>m.nCol4Row243</t>
  </si>
  <si>
    <t>DToC2000(__p_Date)</t>
  </si>
  <si>
    <t>331</t>
  </si>
  <si>
    <t>Столбец4Строка461</t>
  </si>
  <si>
    <t>m.nCol4Row331</t>
  </si>
  <si>
    <t>Столбец4Строка090</t>
  </si>
  <si>
    <t>630</t>
  </si>
  <si>
    <t>243</t>
  </si>
  <si>
    <t>Столбец4Строка422</t>
  </si>
  <si>
    <t>m.nCol4Row372</t>
  </si>
  <si>
    <t xml:space="preserve">     Приобретение работ, услуг</t>
  </si>
  <si>
    <t>200</t>
  </si>
  <si>
    <t>Исполнитель=&lt;c name="МФИсполнитель"/&gt;</t>
  </si>
  <si>
    <t>m.nCol5Row331</t>
  </si>
  <si>
    <t xml:space="preserve">   Чистое поступление материальных запасов</t>
  </si>
  <si>
    <t>__p_OrgRn = Iif(m.cOrg # "|" And Len(m.cOrg) == 4, m.cOrg, oSystem.OwnerOrgRn)</t>
  </si>
  <si>
    <t>m.nCol5Row372</t>
  </si>
  <si>
    <t xml:space="preserve">                   уменьшение прочей кредиторской задолженности</t>
  </si>
  <si>
    <t>Код</t>
  </si>
  <si>
    <t>МФ_РОД</t>
  </si>
  <si>
    <t>МФРуководитель</t>
  </si>
  <si>
    <t>m.nCol4Row441</t>
  </si>
  <si>
    <t>189</t>
  </si>
  <si>
    <t>140</t>
  </si>
  <si>
    <t>Столбец4Строка352</t>
  </si>
  <si>
    <t>m.nCol5Row441</t>
  </si>
  <si>
    <t xml:space="preserve">                                      (подпись)                   (расшифровка подписи)</t>
  </si>
  <si>
    <t xml:space="preserve">                  расходование материальных запасов</t>
  </si>
  <si>
    <t xml:space="preserve">                    Российской Федерации</t>
  </si>
  <si>
    <t>Столбец5Строка351</t>
  </si>
  <si>
    <t>Столбец4Строка251</t>
  </si>
  <si>
    <t>m.nCol4Row172</t>
  </si>
  <si>
    <t>43X</t>
  </si>
  <si>
    <t>#</t>
  </si>
  <si>
    <t>m.nCol4Row542</t>
  </si>
  <si>
    <t>Столбец4Строка212</t>
  </si>
  <si>
    <t>m.nCol4Row176</t>
  </si>
  <si>
    <t>430</t>
  </si>
  <si>
    <t>[&lt;set page="Отчет"  tblDelim="|" areaEmptyCell="--" tblEmptyCell="0" tblMissEmptyStr="] + Iif(m.nEmptyRows = 1, [], [1,]) + [2"/&gt;]</t>
  </si>
  <si>
    <t>СтрокаПериодичность</t>
  </si>
  <si>
    <t xml:space="preserve">                                       (должность)                                       (подпись)</t>
  </si>
  <si>
    <t>m.nCol5Row542</t>
  </si>
  <si>
    <t xml:space="preserve">                   перечисления наднациональным организациям и правительствам </t>
  </si>
  <si>
    <t xml:space="preserve">   Штрафы, пени, неустойки, возмещения ущерба</t>
  </si>
  <si>
    <t>Столбец4Строка521</t>
  </si>
  <si>
    <t>Столбец5Строка421</t>
  </si>
  <si>
    <t>381</t>
  </si>
  <si>
    <t>Столбец5Строка462</t>
  </si>
  <si>
    <t>m.nCol4Row232</t>
  </si>
  <si>
    <t>340</t>
  </si>
  <si>
    <t xml:space="preserve">                   безвозмездные  перечисления государственным</t>
  </si>
  <si>
    <t xml:space="preserve">  &lt;area nameLT="Начало1" nameRB="Конец1" exclCols ="2"/&gt;</t>
  </si>
  <si>
    <t>(расшифровка подписи)</t>
  </si>
  <si>
    <t xml:space="preserve">                   увеличение прочей кредиторской задолженности</t>
  </si>
  <si>
    <t xml:space="preserve">   Операционный результат до налогообложения (стр.010 - стр.150)</t>
  </si>
  <si>
    <t>Столбец4Строка063</t>
  </si>
  <si>
    <t>232</t>
  </si>
  <si>
    <t xml:space="preserve">                  заработная плата</t>
  </si>
  <si>
    <t>m.nCol4Row381</t>
  </si>
  <si>
    <t>Столбец4Строка020</t>
  </si>
  <si>
    <t>271</t>
  </si>
  <si>
    <t>Доходы (стр.020 + стр.030 + стр.040 + стр.050 + стр.060 + стр. 080 + стр.090 + стр.100)</t>
  </si>
  <si>
    <t xml:space="preserve">   Расходы по операциям с активами </t>
  </si>
  <si>
    <t>m.nCol5Row381</t>
  </si>
  <si>
    <t>542</t>
  </si>
  <si>
    <t>176</t>
  </si>
  <si>
    <t>Иванищева О.П.</t>
  </si>
  <si>
    <t xml:space="preserve">   Чистое поступление средств на счета бюджетов</t>
  </si>
  <si>
    <t>172</t>
  </si>
  <si>
    <t>МФИСТ</t>
  </si>
  <si>
    <t>095</t>
  </si>
  <si>
    <t>050</t>
  </si>
  <si>
    <t>Столбец4Строка242</t>
  </si>
  <si>
    <t>m.nCol4Row161</t>
  </si>
  <si>
    <t>830</t>
  </si>
  <si>
    <t>460</t>
  </si>
  <si>
    <t xml:space="preserve">   Обслуживание  государственного (муниципального) долга</t>
  </si>
  <si>
    <t>091</t>
  </si>
  <si>
    <t xml:space="preserve">   Безвозмездные перечисления бюджетам</t>
  </si>
  <si>
    <t>Столбец5Строка471</t>
  </si>
  <si>
    <t>720</t>
  </si>
  <si>
    <t xml:space="preserve">                  иные доходы</t>
  </si>
  <si>
    <t>Тел.=&lt;c name="МФТелефон"/&gt;</t>
  </si>
  <si>
    <t>D:\разное\покровское\выгрузки формы 2018 год\03\221Y01.txt</t>
  </si>
  <si>
    <t>Столбец4Строка532</t>
  </si>
  <si>
    <t>Столбец5Строка432</t>
  </si>
  <si>
    <t>310</t>
  </si>
  <si>
    <t>This.__GetOrgAcc(__p_OrgRn, 2)</t>
  </si>
  <si>
    <t>This.Tag = "textout"</t>
  </si>
  <si>
    <t>262</t>
  </si>
  <si>
    <t>225</t>
  </si>
  <si>
    <t>"Наименование бюджета (публично-правового образования):    " + AllTrim(This.Seek_Tablefields("MUBUDG","RN","MUBUDG.NAME", PadR(m.cNameBudzh, 4)))</t>
  </si>
  <si>
    <t>Столбец4Строка481</t>
  </si>
  <si>
    <t>221</t>
  </si>
  <si>
    <t>КОДФ=221</t>
  </si>
  <si>
    <t xml:space="preserve">                   уменьшение стоимости ценных бумаг, кроме акций и иных форм участия в </t>
  </si>
  <si>
    <t>Str(Year(__p_Date), 4) + " года"</t>
  </si>
  <si>
    <t>m.nCol4Row091</t>
  </si>
  <si>
    <t>__p_Date = Iif(Empty(m.dReoDate), DATE(m.dSelDate + 1, 1, 1), m.dReoDate)</t>
  </si>
  <si>
    <t xml:space="preserve">Чистое увеличение задолженности по внешнему государственному долгу </t>
  </si>
  <si>
    <t xml:space="preserve">                   уменьшение стоимости непроизведенных активов</t>
  </si>
  <si>
    <t>Форма 0503121 с.3</t>
  </si>
  <si>
    <t>161</t>
  </si>
  <si>
    <t>m.nCol4Row050</t>
  </si>
  <si>
    <t>МФДатаПо</t>
  </si>
  <si>
    <t xml:space="preserve">Чистое предоставление бюджетных кредитов </t>
  </si>
  <si>
    <t>Исполнитель</t>
  </si>
  <si>
    <t>txt_setPage</t>
  </si>
  <si>
    <t>m.nCol4Row560</t>
  </si>
  <si>
    <t>m.nCol4Row191</t>
  </si>
  <si>
    <t>Главный бухгалтер ____________________</t>
  </si>
  <si>
    <t>061</t>
  </si>
  <si>
    <t xml:space="preserve">Форма по ОКУД </t>
  </si>
  <si>
    <t xml:space="preserve">                           из них:</t>
  </si>
  <si>
    <t>Столбец5Строка481</t>
  </si>
  <si>
    <t>m.nCol4Row253</t>
  </si>
  <si>
    <t>321</t>
  </si>
  <si>
    <t>Столбец4Строка174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</si>
  <si>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</si>
  <si>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</si>
  <si>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</si>
  <si>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  государственного управления</t>
  </si>
  <si>
    <t xml:space="preserve">                           в том числе:</t>
  </si>
  <si>
    <t>Столбец4Строка432</t>
  </si>
  <si>
    <t>m.nCol4Row362</t>
  </si>
  <si>
    <t>Исполнитель  __________________________     ___________________________</t>
  </si>
  <si>
    <t>210</t>
  </si>
  <si>
    <t>This.Book.PrecisionAsDisplayed = .T.</t>
  </si>
  <si>
    <t>Столбец4Строка471</t>
  </si>
  <si>
    <t>m.nCol4Row321</t>
  </si>
  <si>
    <t>Столбец4Строка080</t>
  </si>
  <si>
    <t>620</t>
  </si>
  <si>
    <t>253</t>
  </si>
  <si>
    <t>"Периодичность: " + Iif(Empty(m.dReoDate), "годовая", "реорганизация")</t>
  </si>
  <si>
    <t>m.nCol5Row362</t>
  </si>
  <si>
    <t>m.nCol5Row321</t>
  </si>
  <si>
    <t>m.nCol4Row061</t>
  </si>
  <si>
    <t>560</t>
  </si>
  <si>
    <t>191</t>
  </si>
  <si>
    <t>ТБ=01</t>
  </si>
  <si>
    <t>150</t>
  </si>
  <si>
    <t xml:space="preserve">                 чрезвычайные доходы от операций с активами</t>
  </si>
  <si>
    <t>деятельность</t>
  </si>
  <si>
    <t>txt_fileName</t>
  </si>
  <si>
    <t>m.cIST</t>
  </si>
  <si>
    <t xml:space="preserve">                  увеличение стоимости иных финансовых активов</t>
  </si>
  <si>
    <t>#&amp;</t>
  </si>
  <si>
    <t>m.nCol4Row100</t>
  </si>
  <si>
    <t>Оплата труда и начисления на выплаты по оплате труда</t>
  </si>
  <si>
    <t>#~</t>
  </si>
  <si>
    <t>Столбец4Строка260</t>
  </si>
  <si>
    <t>m.nCol4Row104</t>
  </si>
  <si>
    <t>442</t>
  </si>
  <si>
    <t>ИНН</t>
  </si>
  <si>
    <t xml:space="preserve">по ОКЕИ </t>
  </si>
  <si>
    <t>Чистое увеличение прочей дебиторской задолженности (кроме бюджетных кредитов)</t>
  </si>
  <si>
    <t xml:space="preserve">по ОКТМО </t>
  </si>
  <si>
    <t>371</t>
  </si>
  <si>
    <t>Столбец4Строка163</t>
  </si>
  <si>
    <t>332</t>
  </si>
  <si>
    <t>m.glBK</t>
  </si>
  <si>
    <t xml:space="preserve">                   выбытия со счетов</t>
  </si>
  <si>
    <t>Расходы (стр.160 + стр.170 + стр.190 + стр.210 + стр.230 + стр.240 + стр.250 + стр.260)</t>
  </si>
  <si>
    <t>Столбец4Строка462</t>
  </si>
  <si>
    <t>m.nCol4Row332</t>
  </si>
  <si>
    <t>240</t>
  </si>
  <si>
    <t>Столбец4Строка421</t>
  </si>
  <si>
    <t>m.nCol4Row371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</si>
  <si>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</si>
  <si>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</si>
  <si>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</si>
  <si>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m.nCol5Row332</t>
  </si>
  <si>
    <t>m.nCol5Row371</t>
  </si>
  <si>
    <t>ППО=&lt;c name="МФППО"/&gt;</t>
  </si>
  <si>
    <t>m.nCol4Row442</t>
  </si>
  <si>
    <t>Столбец4Строка390</t>
  </si>
  <si>
    <t>530</t>
  </si>
  <si>
    <t>104</t>
  </si>
  <si>
    <t>Столбец4Строка351</t>
  </si>
  <si>
    <t>Доходы будущих периодов</t>
  </si>
  <si>
    <t>100</t>
  </si>
  <si>
    <t>m.nCol5Row442</t>
  </si>
  <si>
    <t>431</t>
  </si>
  <si>
    <t>6</t>
  </si>
  <si>
    <t>ГлаваБК</t>
  </si>
  <si>
    <t>m.nCol4Row173</t>
  </si>
  <si>
    <t>472</t>
  </si>
  <si>
    <t xml:space="preserve">                    перечисления другим бюджетам бюджетной системы </t>
  </si>
  <si>
    <t>m.nCol4Row233</t>
  </si>
  <si>
    <t>Столбец4Строка192</t>
  </si>
  <si>
    <t>Централизованная бухгалтерия</t>
  </si>
  <si>
    <t>380</t>
  </si>
  <si>
    <t>302</t>
  </si>
  <si>
    <t>m.nCol4Row302</t>
  </si>
  <si>
    <t>270</t>
  </si>
  <si>
    <t>Столбец4Строка062</t>
  </si>
  <si>
    <t>640</t>
  </si>
  <si>
    <t>233</t>
  </si>
  <si>
    <t xml:space="preserve">                 доходы от реализации активов</t>
  </si>
  <si>
    <t>КСО</t>
  </si>
  <si>
    <t>m.nCol4Row472</t>
  </si>
  <si>
    <t>Столбец4Строка322</t>
  </si>
  <si>
    <t>173</t>
  </si>
  <si>
    <t xml:space="preserve">Бюджетная </t>
  </si>
  <si>
    <t>&lt;tbl&gt;</t>
  </si>
  <si>
    <t>&lt;!--&gt;</t>
  </si>
  <si>
    <t>m.nCol4Row431</t>
  </si>
  <si>
    <t>Столбец4Строка361</t>
  </si>
  <si>
    <t>130</t>
  </si>
  <si>
    <t>m.nCol5Row472</t>
  </si>
  <si>
    <t>Единица измерения: руб</t>
  </si>
  <si>
    <t>m.cIspName</t>
  </si>
  <si>
    <t>m.nCol5Row431</t>
  </si>
  <si>
    <t>AllTrim(This.Seek_TableFields("Org", "RN", "Org.OKPO", __p_OrgRn))</t>
  </si>
  <si>
    <t>Столбец4Строка243</t>
  </si>
  <si>
    <t>461</t>
  </si>
  <si>
    <t>Чистое поступление непроизведенных активов</t>
  </si>
  <si>
    <t>090</t>
  </si>
  <si>
    <t>m.nCol4Row550</t>
  </si>
  <si>
    <t>Столбец5Строка382</t>
  </si>
  <si>
    <t xml:space="preserve">                   уменьшение задолженности по внутреннему государственному                    (муниципальному) долгу</t>
  </si>
  <si>
    <t>422</t>
  </si>
  <si>
    <t>This.Book.Sheet = 1</t>
  </si>
  <si>
    <t>Операции с нефинансовыми активами  (стр.320 + стр.330 + стр.350 + стр.360 + стр.370 + стр. 380 + стр.390)</t>
  </si>
  <si>
    <t>&lt;/tbl&gt;</t>
  </si>
  <si>
    <t xml:space="preserve">   Расходы будущих периодов</t>
  </si>
  <si>
    <t>352</t>
  </si>
  <si>
    <t>&lt;btn caption="Выгрузить для Минфин" page="Выгрузка в МинФин" coord="(0, 0, 120, 20)"/&gt;</t>
  </si>
  <si>
    <t>m.nCol4Row352</t>
  </si>
  <si>
    <t>220</t>
  </si>
  <si>
    <t>ОКАТО</t>
  </si>
  <si>
    <t>Столбец5Строка541</t>
  </si>
  <si>
    <t>Столбец4Строка441</t>
  </si>
  <si>
    <t>610</t>
  </si>
  <si>
    <t>263</t>
  </si>
  <si>
    <t>224</t>
  </si>
  <si>
    <t>МФППО</t>
  </si>
  <si>
    <t>m.nCol5Row352</t>
  </si>
  <si>
    <t xml:space="preserve">                   уменьшение стоимости акций и иных форм участия в капитале</t>
  </si>
  <si>
    <t xml:space="preserve">  &lt;area nameLT="Начало4" nameRB="Конец4" exclCols ="2"/&gt;</t>
  </si>
  <si>
    <t>m.nCol4Row422</t>
  </si>
  <si>
    <t>Столбец4Строка372</t>
  </si>
  <si>
    <t>Форма 0503121 с.6</t>
  </si>
  <si>
    <t>550</t>
  </si>
  <si>
    <t>МФТелефон</t>
  </si>
  <si>
    <t>m.nCol4Row461</t>
  </si>
  <si>
    <t>Столбец4Строка331</t>
  </si>
  <si>
    <t>m.nCol4Row090</t>
  </si>
  <si>
    <t>Форма 0503121 с.2</t>
  </si>
  <si>
    <t>160</t>
  </si>
  <si>
    <t>Наименование показателя</t>
  </si>
  <si>
    <t>m.nCol5Row422</t>
  </si>
  <si>
    <t>m.nCol5Row461</t>
  </si>
  <si>
    <t xml:space="preserve">   Доходы от оказания платных услуг (работ)</t>
  </si>
  <si>
    <t>Дата_Год</t>
  </si>
  <si>
    <t>Столбец5Строка331</t>
  </si>
  <si>
    <t>Столбец4Строка231</t>
  </si>
  <si>
    <t>060</t>
  </si>
  <si>
    <t>(в ред. Приказа Минфина России от 30.11.2018 № 244н)</t>
  </si>
  <si>
    <t>m.nCol4Row522</t>
  </si>
  <si>
    <t>Столбец5Строка372</t>
  </si>
  <si>
    <t>m.nCol4Row194</t>
  </si>
  <si>
    <t>450</t>
  </si>
  <si>
    <t xml:space="preserve">  &lt;area nameLT="Начало5" nameRB="Конец5" exclCols ="2"/&gt;</t>
  </si>
  <si>
    <t xml:space="preserve">                  работы, услуги по содержанию имущества</t>
  </si>
  <si>
    <t>Столбец4Строка541</t>
  </si>
  <si>
    <t>Столбец5Строка441</t>
  </si>
  <si>
    <t>m.nCol4Row211</t>
  </si>
  <si>
    <t>Столбец4Строка175</t>
  </si>
  <si>
    <t>710</t>
  </si>
  <si>
    <t xml:space="preserve">                    капитале</t>
  </si>
  <si>
    <t>m.nCol4Row252</t>
  </si>
  <si>
    <t>Столбец4Строка171</t>
  </si>
  <si>
    <t>320</t>
  </si>
  <si>
    <t xml:space="preserve">                   увеличение задолженности по бюджетным кредитам</t>
  </si>
  <si>
    <t xml:space="preserve">                   уменьшение прочей дебиторской задолженности</t>
  </si>
  <si>
    <t>252</t>
  </si>
  <si>
    <t>Столбец4Строка040</t>
  </si>
  <si>
    <t>211</t>
  </si>
  <si>
    <t>Иваненко В.Г.</t>
  </si>
  <si>
    <t>Средства</t>
  </si>
  <si>
    <t>Руководитель=&lt;c name="МФРуководитель"/&gt;</t>
  </si>
  <si>
    <t>"на " + PadL(Day(__p_Date), 2, "0") + " " + CMonthR(__p_Date, 2)</t>
  </si>
  <si>
    <t>Столбец4Строка382</t>
  </si>
  <si>
    <t>(телефон, e-mail)</t>
  </si>
  <si>
    <t>522</t>
  </si>
  <si>
    <t>194</t>
  </si>
  <si>
    <t>151</t>
  </si>
  <si>
    <t xml:space="preserve">   Налоговые доходы</t>
  </si>
  <si>
    <t>__p_pos = AT("/", __p_INN)</t>
  </si>
  <si>
    <t xml:space="preserve">Чистое поступление ценных бумаг, кроме акций </t>
  </si>
  <si>
    <t>190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</si>
  <si>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</si>
  <si>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</si>
  <si>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</si>
  <si>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##</t>
  </si>
  <si>
    <t>m.nCol4Row531</t>
  </si>
  <si>
    <t>Столбец5Строка361</t>
  </si>
  <si>
    <t>030</t>
  </si>
  <si>
    <t>Столбец5Строка322</t>
  </si>
  <si>
    <t>482</t>
  </si>
  <si>
    <t>400</t>
  </si>
  <si>
    <t xml:space="preserve">   Страховые взносы на обязательное социальное страхование</t>
  </si>
  <si>
    <t>по</t>
  </si>
  <si>
    <t>m.nCol4Row241</t>
  </si>
  <si>
    <t>Столбец4Строка162</t>
  </si>
  <si>
    <t>370</t>
  </si>
  <si>
    <t xml:space="preserve">   Налог на прибыль</t>
  </si>
  <si>
    <t>Дата</t>
  </si>
  <si>
    <t>МФГлБух</t>
  </si>
  <si>
    <t>AllTrim(This.Seek_TableFields("OrgBase", "RN", "OrgBase.OKATO", __p_OrgRn))</t>
  </si>
  <si>
    <t>Столбец4Строка092</t>
  </si>
  <si>
    <t>241</t>
  </si>
  <si>
    <t>AllTrim(m.cKSO)</t>
  </si>
  <si>
    <t>ОРГАНИЗАЦИЯ</t>
  </si>
  <si>
    <t>(уполномоченное лицо)</t>
  </si>
  <si>
    <t xml:space="preserve">                  увеличение задолженности по внешнему государственному долгу</t>
  </si>
  <si>
    <t>Операции с обязательствами (стр.520 + стр.530 + стр.540 + стр.550 + стр.560)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</si>
  <si>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</si>
  <si>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</si>
  <si>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m.nCol4Row482</t>
  </si>
  <si>
    <t xml:space="preserve">Глава по БК </t>
  </si>
  <si>
    <t>ИСТ=&lt;c name="МФИСТ"/&gt;</t>
  </si>
  <si>
    <t>m.nCol4Row030</t>
  </si>
  <si>
    <t>531</t>
  </si>
  <si>
    <t>m.nCol5Row482</t>
  </si>
  <si>
    <t>стро-</t>
  </si>
  <si>
    <t>m.nCol4Row174</t>
  </si>
  <si>
    <t>432</t>
  </si>
  <si>
    <t xml:space="preserve">   Социальное обеспечение</t>
  </si>
  <si>
    <t>5</t>
  </si>
  <si>
    <t>&lt;set page="Отчет"  tblDelim="|" areaEmptyCell="--" tblEmptyCell="0" tblMissEmptyStr="1,2"/&gt;</t>
  </si>
  <si>
    <t>Столбец4Строка253</t>
  </si>
  <si>
    <t>471</t>
  </si>
  <si>
    <t>080</t>
  </si>
  <si>
    <t>Гл.бухгалтер=&lt;c name="МФГлБух"/&gt;</t>
  </si>
  <si>
    <t>m.cFileName</t>
  </si>
  <si>
    <t>Х</t>
  </si>
  <si>
    <t xml:space="preserve">                   уменьшение стоимости прав пользования активом</t>
  </si>
  <si>
    <t xml:space="preserve">Наименование бюджета (публично-правового образования):    </t>
  </si>
  <si>
    <t>Столбец4Строка560</t>
  </si>
  <si>
    <t>Столбец4Строка191</t>
  </si>
  <si>
    <t>301</t>
  </si>
  <si>
    <t xml:space="preserve">   Безвозмездные поступления от бюджетов</t>
  </si>
  <si>
    <t>273</t>
  </si>
  <si>
    <t>234</t>
  </si>
  <si>
    <t>Столбец4Строка061</t>
  </si>
  <si>
    <t>230</t>
  </si>
  <si>
    <t>МФИсполнитель</t>
  </si>
  <si>
    <t>m.cIspTel</t>
  </si>
  <si>
    <t>m.nCol4Row471</t>
  </si>
  <si>
    <t>Столбец4Строка321</t>
  </si>
  <si>
    <t>m.nCol4Row080</t>
  </si>
  <si>
    <t>170</t>
  </si>
  <si>
    <t>ПРД=&lt;c name="МФПРД"/&gt;</t>
  </si>
  <si>
    <t>m.nCol4Row432</t>
  </si>
  <si>
    <t>Столбец4Строка362</t>
  </si>
  <si>
    <t>540</t>
  </si>
  <si>
    <t>174</t>
  </si>
  <si>
    <t xml:space="preserve">                  услуги связи</t>
  </si>
  <si>
    <t>m.nCol5Row471</t>
  </si>
  <si>
    <t>"финансирования дефицита бюджета:     " + This.__getOrgName(__p_OrgRn)</t>
  </si>
  <si>
    <t>m.nCol5Row432</t>
  </si>
  <si>
    <t>m.nCol4Row163</t>
  </si>
  <si>
    <t>462</t>
  </si>
  <si>
    <t xml:space="preserve">                  поступления от наднациональных организаций и правительств</t>
  </si>
  <si>
    <t>Столбец5Строка381</t>
  </si>
  <si>
    <t>421</t>
  </si>
  <si>
    <t>Iif(Empty(m.dReoDate), "&lt;!--&gt;", "РОД=" + m.glBK)</t>
  </si>
  <si>
    <t>Руководитель</t>
  </si>
  <si>
    <t>Итого</t>
  </si>
  <si>
    <t>m.nCol4Row260</t>
  </si>
  <si>
    <t>Столбец4Строка104</t>
  </si>
  <si>
    <t>Резервы предстоящих расходов</t>
  </si>
  <si>
    <t>390</t>
  </si>
  <si>
    <t xml:space="preserve">Главный распорядитель, распорядитель, получатель бюджетных средств, </t>
  </si>
  <si>
    <t>Столбец4Строка100</t>
  </si>
  <si>
    <t>351</t>
  </si>
  <si>
    <t xml:space="preserve">                  поступления от международных финансовых организаций</t>
  </si>
  <si>
    <t xml:space="preserve">                  начисления на выплаты по оплате труда</t>
  </si>
  <si>
    <t>m.nCol4Row351</t>
  </si>
  <si>
    <t xml:space="preserve">           (должность)                          (подпись)                 (расшифровка подписи)</t>
  </si>
  <si>
    <t>650</t>
  </si>
  <si>
    <t>223</t>
  </si>
  <si>
    <t>Столбец5Строка542</t>
  </si>
  <si>
    <t>Столбец4Строка442</t>
  </si>
  <si>
    <t>m.nCol4Row390</t>
  </si>
  <si>
    <t>260</t>
  </si>
  <si>
    <t>m.nCol5Row351</t>
  </si>
  <si>
    <t>m.nCol4Row421</t>
  </si>
  <si>
    <t>Столбец4Строка371</t>
  </si>
  <si>
    <t>Форма 0503121 с.5</t>
  </si>
  <si>
    <t>120</t>
  </si>
  <si>
    <t>ГлБух</t>
  </si>
  <si>
    <t>m.nCol4Row462</t>
  </si>
  <si>
    <t>Столбец4Строка332</t>
  </si>
  <si>
    <t>510</t>
  </si>
  <si>
    <t>163</t>
  </si>
  <si>
    <t>m.nCol5Row421</t>
  </si>
  <si>
    <t xml:space="preserve">   Прочие расходы</t>
  </si>
  <si>
    <t>m.nCol5Row462</t>
  </si>
  <si>
    <t>Столбец5Строка332</t>
  </si>
  <si>
    <t>Столбец4Строка232</t>
  </si>
  <si>
    <t>410</t>
  </si>
  <si>
    <t>Чистый операционный результат (стр.301 - стр.302),  (стр.310 + стр.400)</t>
  </si>
  <si>
    <t xml:space="preserve">                  транспортные услуги</t>
  </si>
  <si>
    <t xml:space="preserve">   Прочие доходы</t>
  </si>
  <si>
    <t>063</t>
  </si>
  <si>
    <t>m.nCol4Row521</t>
  </si>
  <si>
    <t>Столбец5Строка371</t>
  </si>
  <si>
    <t>Руководитель ____________________             Иваненко В.Г.</t>
  </si>
  <si>
    <t>41X</t>
  </si>
  <si>
    <t>020</t>
  </si>
  <si>
    <t>AllTrim(Iif(__p_pos = 0, __p_INN, Left(__p_INN, __p_pos - 1)))</t>
  </si>
  <si>
    <t xml:space="preserve">главный администратор, администратор источников </t>
  </si>
  <si>
    <t xml:space="preserve">                   увеличение стоимости прав пользования активом</t>
  </si>
  <si>
    <t>Столбец4Строка542</t>
  </si>
  <si>
    <t>Столбец5Строка442</t>
  </si>
  <si>
    <t>m.nCol4Row212</t>
  </si>
  <si>
    <t>Столбец4Строка176</t>
  </si>
  <si>
    <t>360</t>
  </si>
  <si>
    <t xml:space="preserve">   Доходы от собственности</t>
  </si>
  <si>
    <t xml:space="preserve">ИНН </t>
  </si>
  <si>
    <t>m.nCol4Row251</t>
  </si>
  <si>
    <t>Столбец4Строка172</t>
  </si>
  <si>
    <t>(наименование, ОГРН, ИНН, КПП, местонахождение)</t>
  </si>
  <si>
    <t xml:space="preserve">                   увеличение затрат</t>
  </si>
  <si>
    <t>0503121</t>
  </si>
  <si>
    <t xml:space="preserve">                  пенсии, пособия и выплаты по пенсионному, социальному и медицинскому                                                                             страхованию населения</t>
  </si>
  <si>
    <t>2019 года</t>
  </si>
  <si>
    <t xml:space="preserve">                  уменьшение задолженности по внешнему государственному долгу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</si>
  <si>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</si>
  <si>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</si>
  <si>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</si>
  <si>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251</t>
  </si>
  <si>
    <t xml:space="preserve">  &lt;area nameLT="Начало6" nameRB="Конец6" exclCols ="2"/&gt;</t>
  </si>
  <si>
    <t>290</t>
  </si>
  <si>
    <t>212</t>
  </si>
  <si>
    <t>распоряжении</t>
  </si>
  <si>
    <t>" _________"  _____________________________ 20 ____ г.</t>
  </si>
  <si>
    <t xml:space="preserve">                   увеличение задолженности по внутреннему государственному                                             (муниципальному) долгу</t>
  </si>
  <si>
    <t xml:space="preserve">                   увеличение стоимости нематериальных активов</t>
  </si>
  <si>
    <t>на 01 Января</t>
  </si>
  <si>
    <t>ВИД=3</t>
  </si>
  <si>
    <t>Столбец4Строка381</t>
  </si>
  <si>
    <t>m.nCol4Row020</t>
  </si>
  <si>
    <t>521</t>
  </si>
  <si>
    <t>152</t>
  </si>
  <si>
    <t xml:space="preserve">главный администратор, администратор доходов бюджета, </t>
  </si>
  <si>
    <t>m.nCol4Row063</t>
  </si>
  <si>
    <t>"Руководитель ____________________             " +This.__GetOrgBoss(__p_OrgRn, 2)</t>
  </si>
  <si>
    <t>#@</t>
  </si>
  <si>
    <t>m.nCol4Row532</t>
  </si>
  <si>
    <t>Столбец5Строка362</t>
  </si>
  <si>
    <t>810</t>
  </si>
  <si>
    <t>440</t>
  </si>
  <si>
    <t>#$</t>
  </si>
  <si>
    <t>Столбец5Строка321</t>
  </si>
  <si>
    <t>481</t>
  </si>
  <si>
    <t xml:space="preserve">                   капитале</t>
  </si>
  <si>
    <t xml:space="preserve">   Чистое изменение затрат на изготовление готовой продукции, выполнение работ, услуг</t>
  </si>
  <si>
    <t xml:space="preserve">                  амортизация основных средств и нематериальных активов</t>
  </si>
  <si>
    <t xml:space="preserve">                  процентные расходы по обязательствам</t>
  </si>
  <si>
    <t>AllTrim(m.cIspTel)</t>
  </si>
  <si>
    <t>РДТ=&lt;c name="МФДатаПо"/&gt;</t>
  </si>
  <si>
    <t>m.nCol4Row242</t>
  </si>
  <si>
    <t>Столбец4Строка161</t>
  </si>
  <si>
    <t>330</t>
  </si>
  <si>
    <t xml:space="preserve">Дата </t>
  </si>
  <si>
    <t xml:space="preserve">                  обслуживание внутреннего долга</t>
  </si>
  <si>
    <t>Столбец4Строка050</t>
  </si>
  <si>
    <t xml:space="preserve">                   уменьшение затрат</t>
  </si>
  <si>
    <t>Столбец4Строка091</t>
  </si>
  <si>
    <t>:б_x0018__x0001_R^ћфИ_x001F_ўЪ_x0008_€К±</t>
  </si>
  <si>
    <t xml:space="preserve">                   увеличение прочей дебиторской задолженности</t>
  </si>
  <si>
    <t>242</t>
  </si>
  <si>
    <t>Iif(Empty(m.dReoDate), "5", "6")</t>
  </si>
  <si>
    <t>m.nCol4Row481</t>
  </si>
  <si>
    <t>180</t>
  </si>
  <si>
    <t>Периодичность: годовая</t>
  </si>
  <si>
    <t>532</t>
  </si>
  <si>
    <t>m.nCol5Row481</t>
  </si>
  <si>
    <t xml:space="preserve">                   увеличение стоимости основных средств</t>
  </si>
  <si>
    <t xml:space="preserve">Чистое увеличение задолженности по внутреннему государственному (муниципальному)  долгу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</si>
</sst>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  <numFmt numFmtId="181" formatCode="#,##0.00_ ;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8"/>
      <color indexed="8"/>
      <name val="Arial Cyr"/>
      <family val="0"/>
    </font>
    <font>
      <sz val="10"/>
      <name val="Arial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9" fillId="34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19" fillId="29" borderId="0" applyNumberFormat="0" applyBorder="0" applyAlignment="0" applyProtection="0"/>
    <xf numFmtId="0" fontId="51" fillId="35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2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49" fontId="6" fillId="0" borderId="3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0" fontId="7" fillId="0" borderId="33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80" fontId="6" fillId="0" borderId="18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34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35" xfId="0" applyNumberFormat="1" applyFont="1" applyBorder="1" applyAlignment="1">
      <alignment horizontal="center"/>
    </xf>
    <xf numFmtId="180" fontId="6" fillId="0" borderId="21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80" fontId="6" fillId="0" borderId="36" xfId="0" applyNumberFormat="1" applyFont="1" applyBorder="1" applyAlignment="1">
      <alignment horizontal="center"/>
    </xf>
    <xf numFmtId="180" fontId="7" fillId="0" borderId="21" xfId="0" applyNumberFormat="1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180" fontId="11" fillId="0" borderId="0" xfId="0" applyNumberFormat="1" applyFont="1" applyAlignment="1">
      <alignment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top"/>
    </xf>
    <xf numFmtId="0" fontId="14" fillId="0" borderId="0" xfId="0" applyFont="1" applyAlignment="1">
      <alignment horizontal="justify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justify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15" fillId="0" borderId="0" xfId="0" applyFont="1" applyAlignment="1">
      <alignment/>
    </xf>
    <xf numFmtId="0" fontId="2" fillId="28" borderId="0" xfId="0" applyFont="1" applyFill="1" applyAlignment="1">
      <alignment wrapText="1"/>
    </xf>
    <xf numFmtId="180" fontId="7" fillId="0" borderId="37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180" fontId="7" fillId="0" borderId="14" xfId="0" applyNumberFormat="1" applyFont="1" applyBorder="1" applyAlignment="1">
      <alignment horizontal="center"/>
    </xf>
    <xf numFmtId="180" fontId="7" fillId="0" borderId="38" xfId="0" applyNumberFormat="1" applyFon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180" fontId="6" fillId="0" borderId="38" xfId="0" applyNumberFormat="1" applyFont="1" applyBorder="1" applyAlignment="1">
      <alignment horizontal="center"/>
    </xf>
    <xf numFmtId="180" fontId="6" fillId="0" borderId="4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29" xfId="0" applyFont="1" applyBorder="1" applyAlignment="1">
      <alignment horizontal="center"/>
    </xf>
    <xf numFmtId="0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49" fontId="6" fillId="0" borderId="23" xfId="0" applyNumberFormat="1" applyFont="1" applyFill="1" applyBorder="1" applyAlignment="1" applyProtection="1">
      <alignment horizontal="center"/>
      <protection/>
    </xf>
    <xf numFmtId="49" fontId="6" fillId="0" borderId="31" xfId="0" applyNumberFormat="1" applyFont="1" applyFill="1" applyBorder="1" applyAlignment="1" applyProtection="1">
      <alignment horizontal="center"/>
      <protection/>
    </xf>
    <xf numFmtId="180" fontId="6" fillId="0" borderId="18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49" fontId="6" fillId="0" borderId="32" xfId="0" applyNumberFormat="1" applyFont="1" applyFill="1" applyBorder="1" applyAlignment="1" applyProtection="1">
      <alignment horizontal="center"/>
      <protection/>
    </xf>
    <xf numFmtId="180" fontId="6" fillId="0" borderId="21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0" fontId="6" fillId="0" borderId="34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center"/>
      <protection/>
    </xf>
    <xf numFmtId="0" fontId="10" fillId="0" borderId="26" xfId="0" applyFont="1" applyFill="1" applyBorder="1" applyAlignment="1">
      <alignment horizontal="left" wrapText="1"/>
    </xf>
    <xf numFmtId="0" fontId="6" fillId="0" borderId="41" xfId="0" applyNumberFormat="1" applyFont="1" applyFill="1" applyBorder="1" applyAlignment="1" applyProtection="1">
      <alignment horizontal="left" wrapText="1"/>
      <protection/>
    </xf>
    <xf numFmtId="0" fontId="10" fillId="0" borderId="27" xfId="0" applyFont="1" applyBorder="1" applyAlignment="1">
      <alignment horizontal="left" wrapText="1"/>
    </xf>
    <xf numFmtId="180" fontId="6" fillId="0" borderId="42" xfId="0" applyNumberFormat="1" applyFont="1" applyBorder="1" applyAlignment="1">
      <alignment horizontal="center"/>
    </xf>
    <xf numFmtId="0" fontId="6" fillId="0" borderId="43" xfId="0" applyNumberFormat="1" applyFont="1" applyFill="1" applyBorder="1" applyAlignment="1" applyProtection="1">
      <alignment/>
      <protection/>
    </xf>
    <xf numFmtId="49" fontId="6" fillId="0" borderId="21" xfId="0" applyNumberFormat="1" applyFont="1" applyFill="1" applyBorder="1" applyAlignment="1" applyProtection="1">
      <alignment horizont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80" fontId="6" fillId="0" borderId="46" xfId="0" applyNumberFormat="1" applyFont="1" applyBorder="1" applyAlignment="1">
      <alignment horizontal="center"/>
    </xf>
    <xf numFmtId="180" fontId="6" fillId="0" borderId="39" xfId="0" applyNumberFormat="1" applyFont="1" applyFill="1" applyBorder="1" applyAlignment="1" applyProtection="1">
      <alignment horizontal="center"/>
      <protection/>
    </xf>
    <xf numFmtId="0" fontId="10" fillId="0" borderId="25" xfId="0" applyNumberFormat="1" applyFont="1" applyFill="1" applyBorder="1" applyAlignment="1" applyProtection="1">
      <alignment horizontal="left" wrapText="1"/>
      <protection/>
    </xf>
    <xf numFmtId="0" fontId="8" fillId="0" borderId="27" xfId="0" applyNumberFormat="1" applyFont="1" applyFill="1" applyBorder="1" applyAlignment="1" applyProtection="1">
      <alignment horizontal="left" wrapText="1"/>
      <protection/>
    </xf>
    <xf numFmtId="49" fontId="6" fillId="0" borderId="35" xfId="0" applyNumberFormat="1" applyFont="1" applyBorder="1" applyAlignment="1">
      <alignment horizontal="center"/>
    </xf>
    <xf numFmtId="0" fontId="6" fillId="0" borderId="47" xfId="0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wrapText="1"/>
      <protection/>
    </xf>
    <xf numFmtId="49" fontId="6" fillId="0" borderId="43" xfId="0" applyNumberFormat="1" applyFont="1" applyFill="1" applyBorder="1" applyAlignment="1" applyProtection="1">
      <alignment/>
      <protection/>
    </xf>
    <xf numFmtId="0" fontId="6" fillId="0" borderId="43" xfId="0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43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/>
      <protection/>
    </xf>
    <xf numFmtId="49" fontId="6" fillId="0" borderId="48" xfId="0" applyNumberFormat="1" applyFont="1" applyFill="1" applyBorder="1" applyAlignment="1" applyProtection="1">
      <alignment horizontal="center" vertical="top"/>
      <protection/>
    </xf>
    <xf numFmtId="0" fontId="6" fillId="0" borderId="48" xfId="0" applyFont="1" applyFill="1" applyBorder="1" applyAlignment="1" applyProtection="1">
      <alignment horizontal="centerContinuous" vertical="top"/>
      <protection/>
    </xf>
    <xf numFmtId="49" fontId="6" fillId="0" borderId="48" xfId="0" applyNumberFormat="1" applyFont="1" applyFill="1" applyBorder="1" applyAlignment="1" applyProtection="1">
      <alignment horizontal="centerContinuous" vertical="top"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 vertical="top"/>
      <protection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 applyProtection="1">
      <alignment horizontal="centerContinuous"/>
      <protection/>
    </xf>
    <xf numFmtId="0" fontId="0" fillId="28" borderId="0" xfId="0" applyNumberFormat="1" applyFont="1" applyFill="1" applyAlignment="1" applyProtection="1">
      <alignment/>
      <protection/>
    </xf>
    <xf numFmtId="0" fontId="1" fillId="28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49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45" xfId="0" applyFont="1" applyFill="1" applyBorder="1" applyAlignment="1" applyProtection="1">
      <alignment horizontal="center"/>
      <protection/>
    </xf>
    <xf numFmtId="49" fontId="6" fillId="0" borderId="50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0" fillId="36" borderId="0" xfId="0" applyNumberFormat="1" applyFont="1" applyFill="1" applyAlignment="1" applyProtection="1">
      <alignment/>
      <protection/>
    </xf>
    <xf numFmtId="0" fontId="0" fillId="36" borderId="0" xfId="0" applyNumberFormat="1" applyFont="1" applyFill="1" applyAlignment="1" applyProtection="1">
      <alignment wrapText="1"/>
      <protection/>
    </xf>
    <xf numFmtId="0" fontId="0" fillId="29" borderId="0" xfId="0" applyNumberFormat="1" applyFont="1" applyFill="1" applyAlignment="1" applyProtection="1">
      <alignment wrapText="1"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36" borderId="0" xfId="0" applyNumberFormat="1" applyFont="1" applyFill="1" applyAlignment="1" applyProtection="1">
      <alignment horizontal="center"/>
      <protection/>
    </xf>
    <xf numFmtId="0" fontId="0" fillId="29" borderId="0" xfId="0" applyNumberFormat="1" applyFont="1" applyFill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Alignment="1" applyProtection="1">
      <alignment/>
      <protection/>
    </xf>
    <xf numFmtId="0" fontId="1" fillId="36" borderId="0" xfId="0" applyNumberFormat="1" applyFont="1" applyFill="1" applyAlignment="1" applyProtection="1">
      <alignment/>
      <protection/>
    </xf>
    <xf numFmtId="0" fontId="1" fillId="29" borderId="0" xfId="0" applyNumberFormat="1" applyFont="1" applyFill="1" applyAlignment="1" applyProtection="1">
      <alignment/>
      <protection/>
    </xf>
    <xf numFmtId="49" fontId="18" fillId="0" borderId="0" xfId="0" applyNumberFormat="1" applyFont="1" applyAlignment="1">
      <alignment horizontal="right"/>
    </xf>
    <xf numFmtId="49" fontId="6" fillId="0" borderId="53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180" fontId="6" fillId="0" borderId="47" xfId="0" applyNumberFormat="1" applyFont="1" applyBorder="1" applyAlignment="1">
      <alignment horizontal="center"/>
    </xf>
    <xf numFmtId="180" fontId="6" fillId="0" borderId="45" xfId="0" applyNumberFormat="1" applyFont="1" applyBorder="1" applyAlignment="1">
      <alignment horizontal="center"/>
    </xf>
    <xf numFmtId="180" fontId="6" fillId="0" borderId="54" xfId="0" applyNumberFormat="1" applyFont="1" applyBorder="1" applyAlignment="1">
      <alignment horizontal="center"/>
    </xf>
    <xf numFmtId="180" fontId="7" fillId="0" borderId="39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180" fontId="6" fillId="0" borderId="57" xfId="0" applyNumberFormat="1" applyFont="1" applyBorder="1" applyAlignment="1">
      <alignment horizontal="center"/>
    </xf>
    <xf numFmtId="180" fontId="6" fillId="0" borderId="58" xfId="0" applyNumberFormat="1" applyFont="1" applyBorder="1" applyAlignment="1">
      <alignment horizontal="center"/>
    </xf>
    <xf numFmtId="0" fontId="6" fillId="0" borderId="38" xfId="0" applyFont="1" applyBorder="1" applyAlignment="1">
      <alignment horizontal="left" wrapText="1"/>
    </xf>
    <xf numFmtId="0" fontId="6" fillId="0" borderId="59" xfId="0" applyFont="1" applyBorder="1" applyAlignment="1">
      <alignment horizontal="left" wrapText="1"/>
    </xf>
    <xf numFmtId="180" fontId="7" fillId="0" borderId="5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180" fontId="6" fillId="0" borderId="18" xfId="0" applyNumberFormat="1" applyFont="1" applyFill="1" applyBorder="1" applyAlignment="1">
      <alignment horizontal="center"/>
    </xf>
    <xf numFmtId="180" fontId="6" fillId="0" borderId="4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/>
    </xf>
    <xf numFmtId="180" fontId="6" fillId="0" borderId="4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180" fontId="6" fillId="0" borderId="21" xfId="0" applyNumberFormat="1" applyFont="1" applyFill="1" applyBorder="1" applyAlignment="1">
      <alignment horizontal="center"/>
    </xf>
    <xf numFmtId="180" fontId="6" fillId="0" borderId="39" xfId="0" applyNumberFormat="1" applyFont="1" applyFill="1" applyBorder="1" applyAlignment="1">
      <alignment horizontal="center"/>
    </xf>
    <xf numFmtId="180" fontId="6" fillId="0" borderId="6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60" xfId="0" applyFont="1" applyBorder="1" applyAlignment="1">
      <alignment/>
    </xf>
    <xf numFmtId="180" fontId="7" fillId="0" borderId="39" xfId="0" applyNumberFormat="1" applyFont="1" applyBorder="1" applyAlignment="1">
      <alignment horizontal="center"/>
    </xf>
    <xf numFmtId="0" fontId="10" fillId="0" borderId="41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9" fontId="6" fillId="0" borderId="53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180" fontId="6" fillId="0" borderId="47" xfId="0" applyNumberFormat="1" applyFont="1" applyFill="1" applyBorder="1" applyAlignment="1">
      <alignment horizontal="center"/>
    </xf>
    <xf numFmtId="180" fontId="6" fillId="0" borderId="54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180" fontId="6" fillId="0" borderId="14" xfId="0" applyNumberFormat="1" applyFont="1" applyFill="1" applyBorder="1" applyAlignment="1">
      <alignment horizontal="center"/>
    </xf>
    <xf numFmtId="180" fontId="7" fillId="0" borderId="40" xfId="0" applyNumberFormat="1" applyFont="1" applyBorder="1" applyAlignment="1">
      <alignment horizontal="center"/>
    </xf>
    <xf numFmtId="180" fontId="7" fillId="0" borderId="42" xfId="0" applyNumberFormat="1" applyFont="1" applyBorder="1" applyAlignment="1">
      <alignment horizontal="center"/>
    </xf>
    <xf numFmtId="180" fontId="7" fillId="0" borderId="46" xfId="0" applyNumberFormat="1" applyFont="1" applyBorder="1" applyAlignment="1">
      <alignment horizontal="center"/>
    </xf>
    <xf numFmtId="14" fontId="0" fillId="0" borderId="60" xfId="0" applyNumberFormat="1" applyBorder="1" applyAlignment="1">
      <alignment horizontal="left" vertical="top"/>
    </xf>
    <xf numFmtId="49" fontId="6" fillId="0" borderId="19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92"/>
  <sheetViews>
    <sheetView showGridLines="0" tabSelected="1" zoomScalePageLayoutView="0" workbookViewId="0" topLeftCell="A1">
      <selection activeCell="A9" sqref="A9"/>
    </sheetView>
  </sheetViews>
  <sheetFormatPr defaultColWidth="9.125" defaultRowHeight="12.75"/>
  <cols>
    <col min="1" max="1" width="65.625" style="2" customWidth="1"/>
    <col min="2" max="2" width="8.00390625" style="2" customWidth="1"/>
    <col min="3" max="3" width="8.25390625" style="2" customWidth="1"/>
    <col min="4" max="4" width="18.00390625" style="2" customWidth="1"/>
    <col min="5" max="6" width="18.00390625" style="3" customWidth="1"/>
    <col min="7" max="8" width="9.125" style="1" customWidth="1"/>
  </cols>
  <sheetData>
    <row r="1" ht="15">
      <c r="F1" s="179" t="s">
        <v>384</v>
      </c>
    </row>
    <row r="2" ht="5.25" customHeight="1"/>
    <row r="3" spans="1:6" ht="15.75">
      <c r="A3" s="38" t="s">
        <v>39</v>
      </c>
      <c r="B3" s="39"/>
      <c r="C3"/>
      <c r="D3"/>
      <c r="E3" s="6"/>
      <c r="F3" s="161" t="s">
        <v>48</v>
      </c>
    </row>
    <row r="4" spans="1:6" ht="15">
      <c r="A4" s="4"/>
      <c r="B4" s="4"/>
      <c r="C4" s="4"/>
      <c r="D4" s="4"/>
      <c r="E4" s="115" t="s">
        <v>238</v>
      </c>
      <c r="F4" s="162" t="s">
        <v>553</v>
      </c>
    </row>
    <row r="5" spans="1:6" ht="15">
      <c r="A5" s="54" t="s">
        <v>568</v>
      </c>
      <c r="B5" s="53" t="s">
        <v>555</v>
      </c>
      <c r="C5" s="53"/>
      <c r="D5" s="53"/>
      <c r="E5" s="115" t="s">
        <v>594</v>
      </c>
      <c r="F5" s="163" t="s">
        <v>31</v>
      </c>
    </row>
    <row r="6" spans="1:6" ht="12.75" customHeight="1">
      <c r="A6" s="53" t="s">
        <v>501</v>
      </c>
      <c r="B6" s="53"/>
      <c r="C6" s="53"/>
      <c r="D6" s="53"/>
      <c r="E6" s="115"/>
      <c r="F6" s="164" t="s">
        <v>25</v>
      </c>
    </row>
    <row r="7" spans="1:6" ht="12.75" customHeight="1">
      <c r="A7" s="53" t="s">
        <v>574</v>
      </c>
      <c r="B7" s="8"/>
      <c r="C7" s="8"/>
      <c r="D7" s="8"/>
      <c r="E7" s="157" t="s">
        <v>33</v>
      </c>
      <c r="F7" s="158" t="s">
        <v>6</v>
      </c>
    </row>
    <row r="8" spans="1:6" ht="12.75" customHeight="1">
      <c r="A8" s="53" t="s">
        <v>540</v>
      </c>
      <c r="B8" s="8"/>
      <c r="C8" s="8"/>
      <c r="D8" s="8"/>
      <c r="E8" s="115" t="s">
        <v>548</v>
      </c>
      <c r="F8" s="116" t="s">
        <v>6</v>
      </c>
    </row>
    <row r="9" spans="1:6" ht="12" customHeight="1">
      <c r="A9" s="53" t="s">
        <v>44</v>
      </c>
      <c r="B9" s="8"/>
      <c r="C9" s="8"/>
      <c r="D9" s="8"/>
      <c r="E9" s="115" t="s">
        <v>447</v>
      </c>
      <c r="F9" s="165" t="s">
        <v>6</v>
      </c>
    </row>
    <row r="10" spans="1:6" ht="15">
      <c r="A10" s="53" t="s">
        <v>465</v>
      </c>
      <c r="B10" s="8"/>
      <c r="C10" s="8"/>
      <c r="D10" s="8"/>
      <c r="E10" s="115" t="s">
        <v>282</v>
      </c>
      <c r="F10" s="166" t="s">
        <v>6</v>
      </c>
    </row>
    <row r="11" spans="1:6" ht="15">
      <c r="A11" s="53" t="s">
        <v>605</v>
      </c>
      <c r="B11" s="9"/>
      <c r="C11" s="9"/>
      <c r="D11" s="9"/>
      <c r="E11" s="115"/>
      <c r="F11" s="166"/>
    </row>
    <row r="12" spans="1:6" ht="15">
      <c r="A12" s="53" t="s">
        <v>336</v>
      </c>
      <c r="B12" s="9"/>
      <c r="C12" s="9"/>
      <c r="D12" s="9"/>
      <c r="E12" s="115" t="s">
        <v>280</v>
      </c>
      <c r="F12" s="167">
        <v>383</v>
      </c>
    </row>
    <row r="13" spans="1:6" ht="15">
      <c r="A13" s="5"/>
      <c r="B13" s="9"/>
      <c r="C13" s="9"/>
      <c r="D13" s="100"/>
      <c r="E13" s="7"/>
      <c r="F13" s="8"/>
    </row>
    <row r="14" spans="1:6" s="6" customFormat="1" ht="10.5" customHeight="1">
      <c r="A14" s="10"/>
      <c r="B14" s="11" t="s">
        <v>144</v>
      </c>
      <c r="C14" s="97" t="s">
        <v>144</v>
      </c>
      <c r="D14" s="101" t="s">
        <v>329</v>
      </c>
      <c r="E14" s="12" t="s">
        <v>406</v>
      </c>
      <c r="F14" s="43"/>
    </row>
    <row r="15" spans="1:6" s="6" customFormat="1" ht="10.5" customHeight="1">
      <c r="A15" s="16" t="s">
        <v>376</v>
      </c>
      <c r="B15" s="14" t="s">
        <v>452</v>
      </c>
      <c r="C15" s="99" t="s">
        <v>429</v>
      </c>
      <c r="D15" s="98" t="s">
        <v>268</v>
      </c>
      <c r="E15" s="15" t="s">
        <v>418</v>
      </c>
      <c r="F15" s="44" t="s">
        <v>496</v>
      </c>
    </row>
    <row r="16" spans="1:6" s="6" customFormat="1" ht="10.5" customHeight="1">
      <c r="A16" s="13"/>
      <c r="B16" s="14" t="s">
        <v>87</v>
      </c>
      <c r="C16" s="14" t="s">
        <v>15</v>
      </c>
      <c r="D16" s="16"/>
      <c r="E16" s="15" t="s">
        <v>564</v>
      </c>
      <c r="F16" s="44"/>
    </row>
    <row r="17" spans="1:6" s="6" customFormat="1" ht="11.25">
      <c r="A17" s="17">
        <v>1</v>
      </c>
      <c r="B17" s="18">
        <v>2</v>
      </c>
      <c r="C17" s="18">
        <v>3</v>
      </c>
      <c r="D17" s="19">
        <v>4</v>
      </c>
      <c r="E17" s="43" t="s">
        <v>456</v>
      </c>
      <c r="F17" s="45" t="s">
        <v>309</v>
      </c>
    </row>
    <row r="18" spans="1:6" s="6" customFormat="1" ht="24.75" customHeight="1">
      <c r="A18" s="84" t="s">
        <v>187</v>
      </c>
      <c r="B18" s="20" t="s">
        <v>53</v>
      </c>
      <c r="C18" s="21" t="s">
        <v>306</v>
      </c>
      <c r="D18" s="55">
        <f>D19+D20+D21+D22+D23+D30+D31+D41</f>
        <v>0</v>
      </c>
      <c r="E18" s="55">
        <f>E19+E20+E21+E22+E23+E30+E31+E41</f>
        <v>0</v>
      </c>
      <c r="F18" s="83">
        <f aca="true" t="shared" si="0" ref="F18:F23">D18+E18</f>
        <v>0</v>
      </c>
    </row>
    <row r="19" spans="1:6" s="6" customFormat="1" ht="15.75" customHeight="1">
      <c r="A19" s="40" t="s">
        <v>414</v>
      </c>
      <c r="B19" s="22" t="s">
        <v>538</v>
      </c>
      <c r="C19" s="23" t="s">
        <v>112</v>
      </c>
      <c r="D19" s="56">
        <v>0</v>
      </c>
      <c r="E19" s="57">
        <v>0</v>
      </c>
      <c r="F19" s="94">
        <f t="shared" si="0"/>
        <v>0</v>
      </c>
    </row>
    <row r="20" spans="1:6" s="6" customFormat="1" ht="15.75" customHeight="1">
      <c r="A20" s="40" t="s">
        <v>547</v>
      </c>
      <c r="B20" s="22" t="s">
        <v>424</v>
      </c>
      <c r="C20" s="23" t="s">
        <v>518</v>
      </c>
      <c r="D20" s="56">
        <v>0</v>
      </c>
      <c r="E20" s="57">
        <v>0</v>
      </c>
      <c r="F20" s="94">
        <f t="shared" si="0"/>
        <v>0</v>
      </c>
    </row>
    <row r="21" spans="1:6" s="6" customFormat="1" ht="15.75" customHeight="1">
      <c r="A21" s="69" t="s">
        <v>379</v>
      </c>
      <c r="B21" s="22" t="s">
        <v>11</v>
      </c>
      <c r="C21" s="23" t="s">
        <v>334</v>
      </c>
      <c r="D21" s="56">
        <v>0</v>
      </c>
      <c r="E21" s="57">
        <v>0</v>
      </c>
      <c r="F21" s="94">
        <f t="shared" si="0"/>
        <v>0</v>
      </c>
    </row>
    <row r="22" spans="1:6" s="6" customFormat="1" ht="15.75" customHeight="1">
      <c r="A22" s="40" t="s">
        <v>169</v>
      </c>
      <c r="B22" s="22" t="s">
        <v>197</v>
      </c>
      <c r="C22" s="23" t="s">
        <v>149</v>
      </c>
      <c r="D22" s="56">
        <v>0</v>
      </c>
      <c r="E22" s="57">
        <v>0</v>
      </c>
      <c r="F22" s="94">
        <f t="shared" si="0"/>
        <v>0</v>
      </c>
    </row>
    <row r="23" spans="1:6" s="6" customFormat="1" ht="15.75" customHeight="1">
      <c r="A23" s="40" t="s">
        <v>469</v>
      </c>
      <c r="B23" s="22" t="s">
        <v>383</v>
      </c>
      <c r="C23" s="23" t="s">
        <v>266</v>
      </c>
      <c r="D23" s="56">
        <f>D26+D28+D29</f>
        <v>0</v>
      </c>
      <c r="E23" s="56">
        <f>E26+E28+E29</f>
        <v>0</v>
      </c>
      <c r="F23" s="94">
        <f t="shared" si="0"/>
        <v>0</v>
      </c>
    </row>
    <row r="24" spans="1:6" s="6" customFormat="1" ht="11.25">
      <c r="A24" s="27" t="s">
        <v>248</v>
      </c>
      <c r="B24" s="30"/>
      <c r="C24" s="31"/>
      <c r="D24" s="58"/>
      <c r="E24" s="64"/>
      <c r="F24" s="60"/>
    </row>
    <row r="25" spans="1:6" s="6" customFormat="1" ht="11.25">
      <c r="A25" s="27" t="s">
        <v>69</v>
      </c>
      <c r="B25" s="33"/>
      <c r="C25" s="31"/>
      <c r="D25" s="61"/>
      <c r="E25" s="59"/>
      <c r="F25" s="60"/>
    </row>
    <row r="26" spans="1:6" s="6" customFormat="1" ht="12" customHeight="1">
      <c r="A26" s="25" t="s">
        <v>47</v>
      </c>
      <c r="B26" s="32" t="s">
        <v>237</v>
      </c>
      <c r="C26" s="23" t="s">
        <v>413</v>
      </c>
      <c r="D26" s="62">
        <v>0</v>
      </c>
      <c r="E26" s="57">
        <v>0</v>
      </c>
      <c r="F26" s="96">
        <f>D26+E26</f>
        <v>0</v>
      </c>
    </row>
    <row r="27" spans="1:6" s="6" customFormat="1" ht="11.25">
      <c r="A27" s="27" t="s">
        <v>491</v>
      </c>
      <c r="B27" s="30"/>
      <c r="C27" s="31"/>
      <c r="D27" s="58"/>
      <c r="E27" s="64"/>
      <c r="F27" s="60"/>
    </row>
    <row r="28" spans="1:6" s="6" customFormat="1" ht="10.5" customHeight="1">
      <c r="A28" s="25" t="s">
        <v>245</v>
      </c>
      <c r="B28" s="32" t="s">
        <v>86</v>
      </c>
      <c r="C28" s="23" t="s">
        <v>573</v>
      </c>
      <c r="D28" s="62">
        <v>0</v>
      </c>
      <c r="E28" s="57">
        <v>0</v>
      </c>
      <c r="F28" s="96">
        <f>D28+E28</f>
        <v>0</v>
      </c>
    </row>
    <row r="29" spans="1:6" s="6" customFormat="1" ht="15" customHeight="1">
      <c r="A29" s="25" t="s">
        <v>504</v>
      </c>
      <c r="B29" s="22" t="s">
        <v>533</v>
      </c>
      <c r="C29" s="23" t="s">
        <v>115</v>
      </c>
      <c r="D29" s="56">
        <v>0</v>
      </c>
      <c r="E29" s="57">
        <v>0</v>
      </c>
      <c r="F29" s="94">
        <f>D29+E29</f>
        <v>0</v>
      </c>
    </row>
    <row r="30" spans="1:6" s="6" customFormat="1" ht="15.75" customHeight="1">
      <c r="A30" s="40" t="s">
        <v>428</v>
      </c>
      <c r="B30" s="22" t="s">
        <v>460</v>
      </c>
      <c r="C30" s="23" t="s">
        <v>375</v>
      </c>
      <c r="D30" s="56">
        <v>0</v>
      </c>
      <c r="E30" s="57">
        <v>0</v>
      </c>
      <c r="F30" s="94">
        <f>D30+E30</f>
        <v>0</v>
      </c>
    </row>
    <row r="31" spans="1:6" s="6" customFormat="1" ht="15.75" customHeight="1">
      <c r="A31" s="40" t="s">
        <v>98</v>
      </c>
      <c r="B31" s="22" t="s">
        <v>343</v>
      </c>
      <c r="C31" s="23" t="s">
        <v>479</v>
      </c>
      <c r="D31" s="56">
        <v>0</v>
      </c>
      <c r="E31" s="56">
        <v>0</v>
      </c>
      <c r="F31" s="94">
        <f>D31+E31</f>
        <v>0</v>
      </c>
    </row>
    <row r="32" spans="1:6" s="6" customFormat="1" ht="11.25">
      <c r="A32" s="160" t="s">
        <v>239</v>
      </c>
      <c r="B32" s="30"/>
      <c r="C32" s="31"/>
      <c r="D32" s="58"/>
      <c r="E32" s="59"/>
      <c r="F32" s="60"/>
    </row>
    <row r="33" spans="1:6" s="6" customFormat="1" ht="11.25">
      <c r="A33" s="25" t="s">
        <v>106</v>
      </c>
      <c r="B33" s="32" t="s">
        <v>203</v>
      </c>
      <c r="C33" s="23" t="s">
        <v>42</v>
      </c>
      <c r="D33" s="62">
        <v>0</v>
      </c>
      <c r="E33" s="57">
        <v>0</v>
      </c>
      <c r="F33" s="96">
        <f>D33+E33</f>
        <v>0</v>
      </c>
    </row>
    <row r="34" spans="1:6" s="6" customFormat="1" ht="15" customHeight="1">
      <c r="A34" s="25" t="s">
        <v>324</v>
      </c>
      <c r="B34" s="22" t="s">
        <v>52</v>
      </c>
      <c r="C34" s="23" t="s">
        <v>194</v>
      </c>
      <c r="D34" s="56">
        <v>0</v>
      </c>
      <c r="E34" s="57">
        <v>0</v>
      </c>
      <c r="F34" s="94">
        <f>D34+E34</f>
        <v>0</v>
      </c>
    </row>
    <row r="35" spans="1:6" s="6" customFormat="1" ht="15.75" customHeight="1">
      <c r="A35" s="191" t="s">
        <v>267</v>
      </c>
      <c r="B35" s="180" t="s">
        <v>196</v>
      </c>
      <c r="C35" s="181" t="s">
        <v>328</v>
      </c>
      <c r="D35" s="182">
        <v>0</v>
      </c>
      <c r="E35" s="183">
        <v>0</v>
      </c>
      <c r="F35" s="184">
        <f>D35+E35</f>
        <v>0</v>
      </c>
    </row>
    <row r="36" spans="1:6" s="6" customFormat="1" ht="15" customHeight="1">
      <c r="A36" s="46"/>
      <c r="B36" s="24"/>
      <c r="C36" s="24"/>
      <c r="D36" s="24"/>
      <c r="E36" s="24"/>
      <c r="F36" s="229" t="s">
        <v>374</v>
      </c>
    </row>
    <row r="37" spans="1:6" s="6" customFormat="1" ht="10.5" customHeight="1">
      <c r="A37" s="10"/>
      <c r="B37" s="11" t="s">
        <v>144</v>
      </c>
      <c r="C37" s="11" t="s">
        <v>144</v>
      </c>
      <c r="D37" s="101" t="s">
        <v>329</v>
      </c>
      <c r="E37" s="12" t="s">
        <v>406</v>
      </c>
      <c r="F37" s="43"/>
    </row>
    <row r="38" spans="1:6" s="6" customFormat="1" ht="10.5" customHeight="1">
      <c r="A38" s="13" t="s">
        <v>117</v>
      </c>
      <c r="B38" s="14" t="s">
        <v>452</v>
      </c>
      <c r="C38" s="14" t="s">
        <v>429</v>
      </c>
      <c r="D38" s="98" t="s">
        <v>268</v>
      </c>
      <c r="E38" s="15" t="s">
        <v>418</v>
      </c>
      <c r="F38" s="44" t="s">
        <v>496</v>
      </c>
    </row>
    <row r="39" spans="1:6" s="6" customFormat="1" ht="10.5" customHeight="1">
      <c r="A39" s="13"/>
      <c r="B39" s="14" t="s">
        <v>87</v>
      </c>
      <c r="C39" s="14" t="s">
        <v>15</v>
      </c>
      <c r="D39" s="16"/>
      <c r="E39" s="15" t="s">
        <v>564</v>
      </c>
      <c r="F39" s="44"/>
    </row>
    <row r="40" spans="1:6" s="6" customFormat="1" ht="10.5" customHeight="1">
      <c r="A40" s="123">
        <v>1</v>
      </c>
      <c r="B40" s="124">
        <v>2</v>
      </c>
      <c r="C40" s="124">
        <v>3</v>
      </c>
      <c r="D40" s="124">
        <v>4</v>
      </c>
      <c r="E40" s="125" t="s">
        <v>456</v>
      </c>
      <c r="F40" s="126" t="s">
        <v>309</v>
      </c>
    </row>
    <row r="41" spans="1:6" s="6" customFormat="1" ht="15.75" customHeight="1">
      <c r="A41" s="119" t="s">
        <v>532</v>
      </c>
      <c r="B41" s="33" t="s">
        <v>306</v>
      </c>
      <c r="C41" s="31" t="s">
        <v>604</v>
      </c>
      <c r="D41" s="61">
        <v>0</v>
      </c>
      <c r="E41" s="59">
        <v>0</v>
      </c>
      <c r="F41" s="127">
        <f>D41+E41</f>
        <v>0</v>
      </c>
    </row>
    <row r="42" spans="1:6" s="6" customFormat="1" ht="11.25">
      <c r="A42" s="27" t="s">
        <v>239</v>
      </c>
      <c r="B42" s="30"/>
      <c r="C42" s="49"/>
      <c r="D42" s="64"/>
      <c r="E42" s="64"/>
      <c r="F42" s="65"/>
    </row>
    <row r="43" spans="1:6" s="6" customFormat="1" ht="11.25">
      <c r="A43" s="25" t="s">
        <v>207</v>
      </c>
      <c r="B43" s="32" t="s">
        <v>303</v>
      </c>
      <c r="C43" s="47" t="s">
        <v>148</v>
      </c>
      <c r="D43" s="57">
        <v>0</v>
      </c>
      <c r="E43" s="57">
        <v>0</v>
      </c>
      <c r="F43" s="96">
        <f>D43+E43</f>
        <v>0</v>
      </c>
    </row>
    <row r="44" spans="1:6" s="6" customFormat="1" ht="29.25" customHeight="1">
      <c r="A44" s="84" t="s">
        <v>288</v>
      </c>
      <c r="B44" s="22" t="s">
        <v>266</v>
      </c>
      <c r="C44" s="50" t="s">
        <v>137</v>
      </c>
      <c r="D44" s="66">
        <f>D45+D50+D58+D63+D74+D81+D87+D92</f>
        <v>2771568.15</v>
      </c>
      <c r="E44" s="66">
        <f>E45+E50+E58+E63+E74+E81+E87+E92</f>
        <v>0</v>
      </c>
      <c r="F44" s="185">
        <f>D44+E44</f>
        <v>2771568.15</v>
      </c>
    </row>
    <row r="45" spans="1:6" s="6" customFormat="1" ht="15" customHeight="1">
      <c r="A45" s="40" t="s">
        <v>274</v>
      </c>
      <c r="B45" s="22" t="s">
        <v>375</v>
      </c>
      <c r="C45" s="47" t="s">
        <v>252</v>
      </c>
      <c r="D45" s="63">
        <f>D47+D48+D49</f>
        <v>2025171.68</v>
      </c>
      <c r="E45" s="57">
        <f>E47+E48+E49</f>
        <v>0</v>
      </c>
      <c r="F45" s="94">
        <f>D45+E45</f>
        <v>2025171.68</v>
      </c>
    </row>
    <row r="46" spans="1:6" s="6" customFormat="1" ht="11.25">
      <c r="A46" s="27" t="s">
        <v>248</v>
      </c>
      <c r="B46" s="30"/>
      <c r="C46" s="48"/>
      <c r="D46" s="64"/>
      <c r="E46" s="59"/>
      <c r="F46" s="60"/>
    </row>
    <row r="47" spans="1:6" s="6" customFormat="1" ht="11.25">
      <c r="A47" s="25" t="s">
        <v>183</v>
      </c>
      <c r="B47" s="32" t="s">
        <v>228</v>
      </c>
      <c r="C47" s="47" t="s">
        <v>404</v>
      </c>
      <c r="D47" s="57">
        <v>1556509.06</v>
      </c>
      <c r="E47" s="57">
        <v>0</v>
      </c>
      <c r="F47" s="96">
        <f>D47+E47</f>
        <v>1556509.06</v>
      </c>
    </row>
    <row r="48" spans="1:6" s="6" customFormat="1" ht="15" customHeight="1">
      <c r="A48" s="70" t="s">
        <v>28</v>
      </c>
      <c r="B48" s="22" t="s">
        <v>77</v>
      </c>
      <c r="C48" s="47" t="s">
        <v>563</v>
      </c>
      <c r="D48" s="63">
        <v>0</v>
      </c>
      <c r="E48" s="57">
        <v>0</v>
      </c>
      <c r="F48" s="94">
        <f>D48+E48</f>
        <v>0</v>
      </c>
    </row>
    <row r="49" spans="1:6" s="6" customFormat="1" ht="15" customHeight="1">
      <c r="A49" s="70" t="s">
        <v>505</v>
      </c>
      <c r="B49" s="71" t="s">
        <v>523</v>
      </c>
      <c r="C49" s="72" t="s">
        <v>97</v>
      </c>
      <c r="D49" s="63">
        <v>468662.62</v>
      </c>
      <c r="E49" s="57">
        <v>0</v>
      </c>
      <c r="F49" s="94">
        <f>D49+E49</f>
        <v>468662.62</v>
      </c>
    </row>
    <row r="50" spans="1:6" s="6" customFormat="1" ht="15" customHeight="1">
      <c r="A50" s="40" t="s">
        <v>136</v>
      </c>
      <c r="B50" s="22" t="s">
        <v>479</v>
      </c>
      <c r="C50" s="47" t="s">
        <v>355</v>
      </c>
      <c r="D50" s="63">
        <f>D52+D53+D54+D55+D56+D57</f>
        <v>590769.86</v>
      </c>
      <c r="E50" s="57">
        <f>E52+E53+E54+E55+E56+E57</f>
        <v>0</v>
      </c>
      <c r="F50" s="94">
        <f>D50+E50</f>
        <v>590769.86</v>
      </c>
    </row>
    <row r="51" spans="1:6" s="6" customFormat="1" ht="13.5" customHeight="1">
      <c r="A51" s="27" t="s">
        <v>248</v>
      </c>
      <c r="B51" s="30"/>
      <c r="C51" s="48"/>
      <c r="D51" s="64"/>
      <c r="E51" s="59"/>
      <c r="F51" s="60"/>
    </row>
    <row r="52" spans="1:6" s="6" customFormat="1" ht="13.5" customHeight="1">
      <c r="A52" s="25" t="s">
        <v>485</v>
      </c>
      <c r="B52" s="32" t="s">
        <v>42</v>
      </c>
      <c r="C52" s="47" t="s">
        <v>219</v>
      </c>
      <c r="D52" s="57">
        <v>6123.92</v>
      </c>
      <c r="E52" s="57">
        <v>0</v>
      </c>
      <c r="F52" s="96">
        <f aca="true" t="shared" si="1" ref="F52:F58">D52+E52</f>
        <v>6123.92</v>
      </c>
    </row>
    <row r="53" spans="1:6" s="6" customFormat="1" ht="13.5" customHeight="1">
      <c r="A53" s="25" t="s">
        <v>531</v>
      </c>
      <c r="B53" s="22" t="s">
        <v>194</v>
      </c>
      <c r="C53" s="47" t="s">
        <v>72</v>
      </c>
      <c r="D53" s="63">
        <v>0</v>
      </c>
      <c r="E53" s="57">
        <v>0</v>
      </c>
      <c r="F53" s="94">
        <f t="shared" si="1"/>
        <v>0</v>
      </c>
    </row>
    <row r="54" spans="1:6" s="6" customFormat="1" ht="13.5" customHeight="1">
      <c r="A54" s="25" t="s">
        <v>296</v>
      </c>
      <c r="B54" s="22" t="s">
        <v>328</v>
      </c>
      <c r="C54" s="47" t="s">
        <v>509</v>
      </c>
      <c r="D54" s="63">
        <v>70220</v>
      </c>
      <c r="E54" s="57">
        <v>0</v>
      </c>
      <c r="F54" s="94">
        <f t="shared" si="1"/>
        <v>70220</v>
      </c>
    </row>
    <row r="55" spans="1:6" s="6" customFormat="1" ht="13.5" customHeight="1">
      <c r="A55" s="25" t="s">
        <v>109</v>
      </c>
      <c r="B55" s="22" t="s">
        <v>484</v>
      </c>
      <c r="C55" s="47" t="s">
        <v>361</v>
      </c>
      <c r="D55" s="63">
        <v>0</v>
      </c>
      <c r="E55" s="57">
        <v>0</v>
      </c>
      <c r="F55" s="94">
        <f t="shared" si="1"/>
        <v>0</v>
      </c>
    </row>
    <row r="56" spans="1:6" s="6" customFormat="1" ht="13.5" customHeight="1">
      <c r="A56" s="25" t="s">
        <v>390</v>
      </c>
      <c r="B56" s="22" t="s">
        <v>38</v>
      </c>
      <c r="C56" s="47" t="s">
        <v>216</v>
      </c>
      <c r="D56" s="63">
        <v>420911</v>
      </c>
      <c r="E56" s="57">
        <v>0</v>
      </c>
      <c r="F56" s="94">
        <f t="shared" si="1"/>
        <v>420911</v>
      </c>
    </row>
    <row r="57" spans="1:6" s="6" customFormat="1" ht="13.5" customHeight="1">
      <c r="A57" s="25" t="s">
        <v>93</v>
      </c>
      <c r="B57" s="22" t="s">
        <v>191</v>
      </c>
      <c r="C57" s="47" t="s">
        <v>68</v>
      </c>
      <c r="D57" s="63">
        <v>93514.94</v>
      </c>
      <c r="E57" s="57">
        <v>0</v>
      </c>
      <c r="F57" s="94">
        <f t="shared" si="1"/>
        <v>93514.94</v>
      </c>
    </row>
    <row r="58" spans="1:6" s="6" customFormat="1" ht="13.5" customHeight="1">
      <c r="A58" s="41" t="s">
        <v>202</v>
      </c>
      <c r="B58" s="30" t="s">
        <v>417</v>
      </c>
      <c r="C58" s="48" t="s">
        <v>473</v>
      </c>
      <c r="D58" s="64">
        <f>D60+D61+D62</f>
        <v>0</v>
      </c>
      <c r="E58" s="64">
        <f>E60+E61+E62</f>
        <v>0</v>
      </c>
      <c r="F58" s="94">
        <f t="shared" si="1"/>
        <v>0</v>
      </c>
    </row>
    <row r="59" spans="1:6" s="6" customFormat="1" ht="11.25">
      <c r="A59" s="35" t="s">
        <v>248</v>
      </c>
      <c r="B59" s="30"/>
      <c r="C59" s="49"/>
      <c r="D59" s="64"/>
      <c r="E59" s="64"/>
      <c r="F59" s="65"/>
    </row>
    <row r="60" spans="1:6" s="6" customFormat="1" ht="12.75" customHeight="1">
      <c r="A60" s="25" t="s">
        <v>595</v>
      </c>
      <c r="B60" s="32" t="s">
        <v>264</v>
      </c>
      <c r="C60" s="47" t="s">
        <v>27</v>
      </c>
      <c r="D60" s="57">
        <v>0</v>
      </c>
      <c r="E60" s="57">
        <v>0</v>
      </c>
      <c r="F60" s="96">
        <f>D60+E60</f>
        <v>0</v>
      </c>
    </row>
    <row r="61" spans="1:6" s="6" customFormat="1" ht="15" customHeight="1">
      <c r="A61" s="25" t="s">
        <v>26</v>
      </c>
      <c r="B61" s="22" t="s">
        <v>111</v>
      </c>
      <c r="C61" s="50" t="s">
        <v>182</v>
      </c>
      <c r="D61" s="63">
        <v>0</v>
      </c>
      <c r="E61" s="63">
        <v>0</v>
      </c>
      <c r="F61" s="94">
        <f>D61+E61</f>
        <v>0</v>
      </c>
    </row>
    <row r="62" spans="1:6" s="6" customFormat="1" ht="15" customHeight="1">
      <c r="A62" s="25" t="s">
        <v>588</v>
      </c>
      <c r="B62" s="22" t="s">
        <v>412</v>
      </c>
      <c r="C62" s="50" t="s">
        <v>471</v>
      </c>
      <c r="D62" s="63">
        <v>0</v>
      </c>
      <c r="E62" s="63">
        <v>0</v>
      </c>
      <c r="F62" s="94">
        <f>D62+E62</f>
        <v>0</v>
      </c>
    </row>
    <row r="63" spans="1:6" s="6" customFormat="1" ht="15" customHeight="1">
      <c r="A63" s="40" t="s">
        <v>67</v>
      </c>
      <c r="B63" s="22" t="s">
        <v>252</v>
      </c>
      <c r="C63" s="50" t="s">
        <v>291</v>
      </c>
      <c r="D63" s="63">
        <f>D66+D68</f>
        <v>0</v>
      </c>
      <c r="E63" s="63">
        <f>E66+E68</f>
        <v>0</v>
      </c>
      <c r="F63" s="94">
        <f>D63+E63</f>
        <v>0</v>
      </c>
    </row>
    <row r="64" spans="1:6" s="6" customFormat="1" ht="11.25">
      <c r="A64" s="27" t="s">
        <v>248</v>
      </c>
      <c r="B64" s="30"/>
      <c r="C64" s="48"/>
      <c r="D64" s="64"/>
      <c r="E64" s="64"/>
      <c r="F64" s="65"/>
    </row>
    <row r="65" spans="1:6" s="6" customFormat="1" ht="12.75" customHeight="1">
      <c r="A65" s="27" t="s">
        <v>176</v>
      </c>
      <c r="B65" s="33"/>
      <c r="C65" s="48"/>
      <c r="D65" s="59"/>
      <c r="E65" s="59"/>
      <c r="F65" s="60"/>
    </row>
    <row r="66" spans="1:6" s="6" customFormat="1" ht="9.75" customHeight="1">
      <c r="A66" s="25" t="s">
        <v>64</v>
      </c>
      <c r="B66" s="32" t="s">
        <v>404</v>
      </c>
      <c r="C66" s="47" t="s">
        <v>438</v>
      </c>
      <c r="D66" s="57">
        <v>0</v>
      </c>
      <c r="E66" s="57">
        <v>0</v>
      </c>
      <c r="F66" s="96">
        <f>D66+E66</f>
        <v>0</v>
      </c>
    </row>
    <row r="67" spans="1:6" s="6" customFormat="1" ht="11.25">
      <c r="A67" s="27" t="s">
        <v>558</v>
      </c>
      <c r="B67" s="30"/>
      <c r="C67" s="49"/>
      <c r="D67" s="64"/>
      <c r="E67" s="64"/>
      <c r="F67" s="65"/>
    </row>
    <row r="68" spans="1:6" s="6" customFormat="1" ht="11.25" customHeight="1">
      <c r="A68" s="190" t="s">
        <v>295</v>
      </c>
      <c r="B68" s="186" t="s">
        <v>563</v>
      </c>
      <c r="C68" s="187" t="s">
        <v>601</v>
      </c>
      <c r="D68" s="188">
        <v>0</v>
      </c>
      <c r="E68" s="188">
        <v>0</v>
      </c>
      <c r="F68" s="189">
        <f>D68+E68</f>
        <v>0</v>
      </c>
    </row>
    <row r="69" spans="1:6" s="6" customFormat="1" ht="15" customHeight="1">
      <c r="A69" s="46"/>
      <c r="B69" s="24"/>
      <c r="C69" s="24"/>
      <c r="D69" s="24"/>
      <c r="E69" s="24"/>
      <c r="F69" s="229" t="s">
        <v>227</v>
      </c>
    </row>
    <row r="70" spans="1:6" s="6" customFormat="1" ht="10.5" customHeight="1">
      <c r="A70" s="10"/>
      <c r="B70" s="11" t="s">
        <v>144</v>
      </c>
      <c r="C70" s="11" t="s">
        <v>144</v>
      </c>
      <c r="D70" s="101" t="s">
        <v>329</v>
      </c>
      <c r="E70" s="12" t="s">
        <v>406</v>
      </c>
      <c r="F70" s="43"/>
    </row>
    <row r="71" spans="1:6" s="6" customFormat="1" ht="10.5" customHeight="1">
      <c r="A71" s="13" t="s">
        <v>117</v>
      </c>
      <c r="B71" s="14" t="s">
        <v>452</v>
      </c>
      <c r="C71" s="14" t="s">
        <v>429</v>
      </c>
      <c r="D71" s="98" t="s">
        <v>268</v>
      </c>
      <c r="E71" s="15" t="s">
        <v>418</v>
      </c>
      <c r="F71" s="44" t="s">
        <v>496</v>
      </c>
    </row>
    <row r="72" spans="1:6" s="6" customFormat="1" ht="10.5" customHeight="1">
      <c r="A72" s="13"/>
      <c r="B72" s="14" t="s">
        <v>87</v>
      </c>
      <c r="C72" s="14" t="s">
        <v>15</v>
      </c>
      <c r="D72" s="16"/>
      <c r="E72" s="15" t="s">
        <v>564</v>
      </c>
      <c r="F72" s="44"/>
    </row>
    <row r="73" spans="1:6" s="6" customFormat="1" ht="10.5" customHeight="1">
      <c r="A73" s="123">
        <v>1</v>
      </c>
      <c r="B73" s="124">
        <v>2</v>
      </c>
      <c r="C73" s="124">
        <v>3</v>
      </c>
      <c r="D73" s="124">
        <v>4</v>
      </c>
      <c r="E73" s="125" t="s">
        <v>456</v>
      </c>
      <c r="F73" s="126" t="s">
        <v>309</v>
      </c>
    </row>
    <row r="74" spans="1:6" s="6" customFormat="1" ht="13.5" customHeight="1">
      <c r="A74" s="40" t="s">
        <v>204</v>
      </c>
      <c r="B74" s="32" t="s">
        <v>473</v>
      </c>
      <c r="C74" s="47" t="s">
        <v>103</v>
      </c>
      <c r="D74" s="57">
        <f>D77+D79+D80</f>
        <v>0</v>
      </c>
      <c r="E74" s="57">
        <f>E77+E79+E80</f>
        <v>0</v>
      </c>
      <c r="F74" s="94">
        <f>D74+E74</f>
        <v>0</v>
      </c>
    </row>
    <row r="75" spans="1:6" s="6" customFormat="1" ht="11.25">
      <c r="A75" s="27" t="s">
        <v>248</v>
      </c>
      <c r="B75" s="30"/>
      <c r="C75" s="48"/>
      <c r="D75" s="64"/>
      <c r="E75" s="64"/>
      <c r="F75" s="65"/>
    </row>
    <row r="76" spans="1:6" s="6" customFormat="1" ht="11.25">
      <c r="A76" s="27" t="s">
        <v>313</v>
      </c>
      <c r="B76" s="33"/>
      <c r="C76" s="48"/>
      <c r="D76" s="59"/>
      <c r="E76" s="59"/>
      <c r="F76" s="60"/>
    </row>
    <row r="77" spans="1:6" s="6" customFormat="1" ht="11.25">
      <c r="A77" s="25" t="s">
        <v>154</v>
      </c>
      <c r="B77" s="32" t="s">
        <v>27</v>
      </c>
      <c r="C77" s="47" t="s">
        <v>560</v>
      </c>
      <c r="D77" s="57">
        <v>0</v>
      </c>
      <c r="E77" s="57">
        <v>0</v>
      </c>
      <c r="F77" s="96">
        <f>D77+E77</f>
        <v>0</v>
      </c>
    </row>
    <row r="78" spans="1:6" s="6" customFormat="1" ht="11.25">
      <c r="A78" s="27" t="s">
        <v>168</v>
      </c>
      <c r="B78" s="30"/>
      <c r="C78" s="48"/>
      <c r="D78" s="64"/>
      <c r="E78" s="64"/>
      <c r="F78" s="65"/>
    </row>
    <row r="79" spans="1:6" s="6" customFormat="1" ht="11.25">
      <c r="A79" s="25" t="s">
        <v>559</v>
      </c>
      <c r="B79" s="33" t="s">
        <v>182</v>
      </c>
      <c r="C79" s="48" t="s">
        <v>402</v>
      </c>
      <c r="D79" s="59">
        <v>0</v>
      </c>
      <c r="E79" s="59">
        <v>0</v>
      </c>
      <c r="F79" s="127">
        <f>D79+E79</f>
        <v>0</v>
      </c>
    </row>
    <row r="80" spans="1:6" s="6" customFormat="1" ht="13.5" customHeight="1">
      <c r="A80" s="25" t="s">
        <v>557</v>
      </c>
      <c r="B80" s="108" t="s">
        <v>323</v>
      </c>
      <c r="C80" s="122" t="s">
        <v>258</v>
      </c>
      <c r="D80" s="110">
        <v>0</v>
      </c>
      <c r="E80" s="110">
        <v>0</v>
      </c>
      <c r="F80" s="128">
        <f>D80+E80</f>
        <v>0</v>
      </c>
    </row>
    <row r="81" spans="1:6" s="6" customFormat="1" ht="13.5" customHeight="1">
      <c r="A81" s="40" t="s">
        <v>455</v>
      </c>
      <c r="B81" s="32" t="s">
        <v>291</v>
      </c>
      <c r="C81" s="47" t="s">
        <v>513</v>
      </c>
      <c r="D81" s="57">
        <f>D83+D84+D86</f>
        <v>0</v>
      </c>
      <c r="E81" s="57">
        <f>E83+E84+E86</f>
        <v>0</v>
      </c>
      <c r="F81" s="95">
        <f>D81+E81</f>
        <v>0</v>
      </c>
    </row>
    <row r="82" spans="1:6" s="6" customFormat="1" ht="11.25">
      <c r="A82" s="27" t="s">
        <v>248</v>
      </c>
      <c r="B82" s="30"/>
      <c r="C82" s="48"/>
      <c r="D82" s="64"/>
      <c r="E82" s="64"/>
      <c r="F82" s="65"/>
    </row>
    <row r="83" spans="1:6" s="6" customFormat="1" ht="22.5">
      <c r="A83" s="70" t="s">
        <v>554</v>
      </c>
      <c r="B83" s="32" t="s">
        <v>438</v>
      </c>
      <c r="C83" s="47" t="s">
        <v>66</v>
      </c>
      <c r="D83" s="57">
        <v>0</v>
      </c>
      <c r="E83" s="57">
        <v>0</v>
      </c>
      <c r="F83" s="96">
        <f>D83+E83</f>
        <v>0</v>
      </c>
    </row>
    <row r="84" spans="1:6" s="6" customFormat="1" ht="13.5" customHeight="1">
      <c r="A84" s="25" t="s">
        <v>445</v>
      </c>
      <c r="B84" s="22" t="s">
        <v>601</v>
      </c>
      <c r="C84" s="47" t="s">
        <v>215</v>
      </c>
      <c r="D84" s="63">
        <v>0</v>
      </c>
      <c r="E84" s="57">
        <v>0</v>
      </c>
      <c r="F84" s="94">
        <f>D84+E84</f>
        <v>0</v>
      </c>
    </row>
    <row r="85" spans="1:6" s="6" customFormat="1" ht="13.5" customHeight="1">
      <c r="A85" s="104" t="s">
        <v>122</v>
      </c>
      <c r="B85" s="33"/>
      <c r="C85" s="48"/>
      <c r="D85" s="59"/>
      <c r="E85" s="59"/>
      <c r="F85" s="60"/>
    </row>
    <row r="86" spans="1:6" s="6" customFormat="1" ht="11.25" customHeight="1">
      <c r="A86" s="25" t="s">
        <v>247</v>
      </c>
      <c r="B86" s="105" t="s">
        <v>133</v>
      </c>
      <c r="C86" s="106" t="s">
        <v>360</v>
      </c>
      <c r="D86" s="107">
        <v>0</v>
      </c>
      <c r="E86" s="107">
        <v>0</v>
      </c>
      <c r="F86" s="96">
        <f>D86+E86</f>
        <v>0</v>
      </c>
    </row>
    <row r="87" spans="1:6" s="6" customFormat="1" ht="15" customHeight="1">
      <c r="A87" s="40" t="s">
        <v>188</v>
      </c>
      <c r="B87" s="108" t="s">
        <v>103</v>
      </c>
      <c r="C87" s="109" t="s">
        <v>320</v>
      </c>
      <c r="D87" s="110">
        <f>D89+D90+D91</f>
        <v>143212.61</v>
      </c>
      <c r="E87" s="110">
        <f>E89+E90+E91</f>
        <v>0</v>
      </c>
      <c r="F87" s="94">
        <f>D87+E87</f>
        <v>143212.61</v>
      </c>
    </row>
    <row r="88" spans="1:6" s="6" customFormat="1" ht="11.25">
      <c r="A88" s="104" t="s">
        <v>239</v>
      </c>
      <c r="B88" s="33"/>
      <c r="C88" s="48"/>
      <c r="D88" s="59"/>
      <c r="E88" s="59"/>
      <c r="F88" s="60"/>
    </row>
    <row r="89" spans="1:6" s="6" customFormat="1" ht="9.75" customHeight="1">
      <c r="A89" s="25" t="s">
        <v>587</v>
      </c>
      <c r="B89" s="32" t="s">
        <v>560</v>
      </c>
      <c r="C89" s="47" t="s">
        <v>186</v>
      </c>
      <c r="D89" s="57">
        <v>10175.25</v>
      </c>
      <c r="E89" s="57">
        <v>0</v>
      </c>
      <c r="F89" s="96">
        <f aca="true" t="shared" si="2" ref="F89:F97">D89+E89</f>
        <v>10175.25</v>
      </c>
    </row>
    <row r="90" spans="1:6" s="6" customFormat="1" ht="15" customHeight="1">
      <c r="A90" s="27" t="s">
        <v>153</v>
      </c>
      <c r="B90" s="22" t="s">
        <v>402</v>
      </c>
      <c r="C90" s="47" t="s">
        <v>30</v>
      </c>
      <c r="D90" s="63">
        <v>133037.36</v>
      </c>
      <c r="E90" s="57">
        <v>0</v>
      </c>
      <c r="F90" s="94">
        <f t="shared" si="2"/>
        <v>133037.36</v>
      </c>
    </row>
    <row r="91" spans="1:6" s="6" customFormat="1" ht="13.5" customHeight="1">
      <c r="A91" s="34" t="s">
        <v>91</v>
      </c>
      <c r="B91" s="22" t="s">
        <v>258</v>
      </c>
      <c r="C91" s="47" t="s">
        <v>470</v>
      </c>
      <c r="D91" s="63">
        <v>0</v>
      </c>
      <c r="E91" s="57">
        <v>0</v>
      </c>
      <c r="F91" s="94">
        <f t="shared" si="2"/>
        <v>0</v>
      </c>
    </row>
    <row r="92" spans="1:6" s="6" customFormat="1" ht="12.75" customHeight="1">
      <c r="A92" s="42" t="s">
        <v>525</v>
      </c>
      <c r="B92" s="22" t="s">
        <v>513</v>
      </c>
      <c r="C92" s="47" t="s">
        <v>562</v>
      </c>
      <c r="D92" s="63">
        <v>12414</v>
      </c>
      <c r="E92" s="57">
        <v>0</v>
      </c>
      <c r="F92" s="94">
        <f t="shared" si="2"/>
        <v>12414</v>
      </c>
    </row>
    <row r="93" spans="1:8" s="6" customFormat="1" ht="12.75" customHeight="1">
      <c r="A93" s="85" t="s">
        <v>530</v>
      </c>
      <c r="B93" s="22" t="s">
        <v>21</v>
      </c>
      <c r="C93" s="26"/>
      <c r="D93" s="92">
        <f>D94-D95</f>
        <v>-2771568.15</v>
      </c>
      <c r="E93" s="92">
        <f>E94-E95</f>
        <v>0</v>
      </c>
      <c r="F93" s="93">
        <f t="shared" si="2"/>
        <v>-2771568.15</v>
      </c>
      <c r="G93" s="68">
        <f>D93-G94</f>
        <v>0</v>
      </c>
      <c r="H93" s="68"/>
    </row>
    <row r="94" spans="1:8" s="6" customFormat="1" ht="12.75" customHeight="1">
      <c r="A94" s="117" t="s">
        <v>180</v>
      </c>
      <c r="B94" s="22" t="s">
        <v>468</v>
      </c>
      <c r="C94" s="47"/>
      <c r="D94" s="57">
        <f>D18-D44</f>
        <v>-2771568.15</v>
      </c>
      <c r="E94" s="57">
        <f>E18-E44</f>
        <v>0</v>
      </c>
      <c r="F94" s="93">
        <f t="shared" si="2"/>
        <v>-2771568.15</v>
      </c>
      <c r="G94" s="68">
        <f>D96+D127</f>
        <v>-2771568.15</v>
      </c>
      <c r="H94" s="68"/>
    </row>
    <row r="95" spans="1:8" s="6" customFormat="1" ht="12.75" customHeight="1">
      <c r="A95" s="129" t="s">
        <v>433</v>
      </c>
      <c r="B95" s="22" t="s">
        <v>318</v>
      </c>
      <c r="C95" s="50"/>
      <c r="D95" s="66">
        <v>0</v>
      </c>
      <c r="E95" s="66">
        <v>0</v>
      </c>
      <c r="F95" s="192">
        <f t="shared" si="2"/>
        <v>0</v>
      </c>
      <c r="G95" s="68"/>
      <c r="H95" s="68"/>
    </row>
    <row r="96" spans="1:6" s="6" customFormat="1" ht="22.5">
      <c r="A96" s="133" t="s">
        <v>349</v>
      </c>
      <c r="B96" s="112" t="s">
        <v>212</v>
      </c>
      <c r="C96" s="47"/>
      <c r="D96" s="66">
        <f>D97+D106+D110+D114+D118+D122+D126</f>
        <v>73378.75</v>
      </c>
      <c r="E96" s="66">
        <f>E97+E106+E110+E114+E118+E122+E126</f>
        <v>0</v>
      </c>
      <c r="F96" s="93">
        <f t="shared" si="2"/>
        <v>73378.75</v>
      </c>
    </row>
    <row r="97" spans="1:6" s="6" customFormat="1" ht="12.75" customHeight="1">
      <c r="A97" s="40" t="s">
        <v>10</v>
      </c>
      <c r="B97" s="22" t="s">
        <v>399</v>
      </c>
      <c r="C97" s="47"/>
      <c r="D97" s="63">
        <f>D99-D100</f>
        <v>-10175.25</v>
      </c>
      <c r="E97" s="63">
        <f>E99-E100</f>
        <v>0</v>
      </c>
      <c r="F97" s="93">
        <f t="shared" si="2"/>
        <v>-10175.25</v>
      </c>
    </row>
    <row r="98" spans="1:6" s="6" customFormat="1" ht="11.25">
      <c r="A98" s="27" t="s">
        <v>248</v>
      </c>
      <c r="B98" s="30"/>
      <c r="C98" s="48"/>
      <c r="D98" s="64"/>
      <c r="E98" s="64"/>
      <c r="F98" s="65"/>
    </row>
    <row r="99" spans="1:6" s="6" customFormat="1" ht="10.5" customHeight="1">
      <c r="A99" s="25" t="s">
        <v>608</v>
      </c>
      <c r="B99" s="32" t="s">
        <v>242</v>
      </c>
      <c r="C99" s="47" t="s">
        <v>212</v>
      </c>
      <c r="D99" s="57">
        <v>0</v>
      </c>
      <c r="E99" s="57">
        <v>0</v>
      </c>
      <c r="F99" s="96">
        <f>D99+E99</f>
        <v>0</v>
      </c>
    </row>
    <row r="100" spans="1:6" s="6" customFormat="1" ht="14.25" customHeight="1">
      <c r="A100" s="191" t="s">
        <v>60</v>
      </c>
      <c r="B100" s="180" t="s">
        <v>90</v>
      </c>
      <c r="C100" s="193" t="s">
        <v>537</v>
      </c>
      <c r="D100" s="183">
        <v>10175.25</v>
      </c>
      <c r="E100" s="183">
        <v>0</v>
      </c>
      <c r="F100" s="184">
        <f>D100+E100</f>
        <v>10175.25</v>
      </c>
    </row>
    <row r="101" spans="1:6" s="6" customFormat="1" ht="15" customHeight="1">
      <c r="A101" s="46"/>
      <c r="B101" s="24"/>
      <c r="C101" s="24"/>
      <c r="D101" s="24"/>
      <c r="E101" s="24"/>
      <c r="F101" s="229" t="s">
        <v>78</v>
      </c>
    </row>
    <row r="102" spans="1:6" s="6" customFormat="1" ht="10.5" customHeight="1">
      <c r="A102" s="10"/>
      <c r="B102" s="11" t="s">
        <v>144</v>
      </c>
      <c r="C102" s="11" t="s">
        <v>144</v>
      </c>
      <c r="D102" s="101" t="s">
        <v>329</v>
      </c>
      <c r="E102" s="12" t="s">
        <v>406</v>
      </c>
      <c r="F102" s="43"/>
    </row>
    <row r="103" spans="1:6" s="6" customFormat="1" ht="10.5" customHeight="1">
      <c r="A103" s="13" t="s">
        <v>117</v>
      </c>
      <c r="B103" s="14" t="s">
        <v>452</v>
      </c>
      <c r="C103" s="14" t="s">
        <v>429</v>
      </c>
      <c r="D103" s="98" t="s">
        <v>268</v>
      </c>
      <c r="E103" s="15" t="s">
        <v>418</v>
      </c>
      <c r="F103" s="44" t="s">
        <v>496</v>
      </c>
    </row>
    <row r="104" spans="1:6" s="6" customFormat="1" ht="10.5" customHeight="1">
      <c r="A104" s="13"/>
      <c r="B104" s="14" t="s">
        <v>87</v>
      </c>
      <c r="C104" s="14" t="s">
        <v>15</v>
      </c>
      <c r="D104" s="16"/>
      <c r="E104" s="15" t="s">
        <v>564</v>
      </c>
      <c r="F104" s="44"/>
    </row>
    <row r="105" spans="1:6" s="6" customFormat="1" ht="10.5" customHeight="1">
      <c r="A105" s="111">
        <v>1</v>
      </c>
      <c r="B105" s="132">
        <v>2</v>
      </c>
      <c r="C105" s="124">
        <v>3</v>
      </c>
      <c r="D105" s="124">
        <v>4</v>
      </c>
      <c r="E105" s="125" t="s">
        <v>456</v>
      </c>
      <c r="F105" s="126" t="s">
        <v>309</v>
      </c>
    </row>
    <row r="106" spans="1:7" s="6" customFormat="1" ht="12.75" customHeight="1">
      <c r="A106" s="40" t="s">
        <v>246</v>
      </c>
      <c r="B106" s="22" t="s">
        <v>593</v>
      </c>
      <c r="C106" s="47"/>
      <c r="D106" s="63">
        <f>D108-D109</f>
        <v>0</v>
      </c>
      <c r="E106" s="63">
        <f>E108-E109</f>
        <v>0</v>
      </c>
      <c r="F106" s="94">
        <f>D106+E106</f>
        <v>0</v>
      </c>
      <c r="G106" s="215"/>
    </row>
    <row r="107" spans="1:7" s="6" customFormat="1" ht="11.25">
      <c r="A107" s="27" t="s">
        <v>248</v>
      </c>
      <c r="B107" s="30"/>
      <c r="C107" s="48"/>
      <c r="D107" s="64"/>
      <c r="E107" s="64"/>
      <c r="F107" s="120"/>
      <c r="G107" s="215"/>
    </row>
    <row r="108" spans="1:7" s="6" customFormat="1" ht="11.25" customHeight="1">
      <c r="A108" s="25" t="s">
        <v>567</v>
      </c>
      <c r="B108" s="32" t="s">
        <v>128</v>
      </c>
      <c r="C108" s="47" t="s">
        <v>399</v>
      </c>
      <c r="D108" s="57">
        <v>0</v>
      </c>
      <c r="E108" s="57">
        <v>0</v>
      </c>
      <c r="F108" s="96">
        <f>D108+E108</f>
        <v>0</v>
      </c>
      <c r="G108" s="215"/>
    </row>
    <row r="109" spans="1:7" s="6" customFormat="1" ht="13.5" customHeight="1">
      <c r="A109" s="25" t="s">
        <v>444</v>
      </c>
      <c r="B109" s="22" t="s">
        <v>285</v>
      </c>
      <c r="C109" s="47" t="s">
        <v>51</v>
      </c>
      <c r="D109" s="63">
        <v>0</v>
      </c>
      <c r="E109" s="57">
        <v>0</v>
      </c>
      <c r="F109" s="94">
        <f>D109+E109</f>
        <v>0</v>
      </c>
      <c r="G109" s="215"/>
    </row>
    <row r="110" spans="1:7" s="6" customFormat="1" ht="12.75" customHeight="1">
      <c r="A110" s="40" t="s">
        <v>342</v>
      </c>
      <c r="B110" s="22" t="s">
        <v>56</v>
      </c>
      <c r="C110" s="47"/>
      <c r="D110" s="63">
        <f>D112-D113</f>
        <v>0</v>
      </c>
      <c r="E110" s="63">
        <f>E112-E113</f>
        <v>0</v>
      </c>
      <c r="F110" s="94">
        <f>D110+E110</f>
        <v>0</v>
      </c>
      <c r="G110" s="215"/>
    </row>
    <row r="111" spans="1:7" s="6" customFormat="1" ht="11.25">
      <c r="A111" s="27" t="s">
        <v>248</v>
      </c>
      <c r="B111" s="30"/>
      <c r="C111" s="48"/>
      <c r="D111" s="64"/>
      <c r="E111" s="64"/>
      <c r="F111" s="120"/>
      <c r="G111" s="215"/>
    </row>
    <row r="112" spans="1:7" s="6" customFormat="1" ht="9.75" customHeight="1">
      <c r="A112" s="25" t="s">
        <v>85</v>
      </c>
      <c r="B112" s="32" t="s">
        <v>503</v>
      </c>
      <c r="C112" s="47" t="s">
        <v>593</v>
      </c>
      <c r="D112" s="57">
        <v>0</v>
      </c>
      <c r="E112" s="57">
        <v>0</v>
      </c>
      <c r="F112" s="96">
        <f>D112+E112</f>
        <v>0</v>
      </c>
      <c r="G112" s="215"/>
    </row>
    <row r="113" spans="1:7" s="6" customFormat="1" ht="14.25" customHeight="1">
      <c r="A113" s="25" t="s">
        <v>226</v>
      </c>
      <c r="B113" s="22" t="s">
        <v>352</v>
      </c>
      <c r="C113" s="50" t="s">
        <v>158</v>
      </c>
      <c r="D113" s="63">
        <v>0</v>
      </c>
      <c r="E113" s="57">
        <v>0</v>
      </c>
      <c r="F113" s="94">
        <f>D113+E113</f>
        <v>0</v>
      </c>
      <c r="G113" s="215"/>
    </row>
    <row r="114" spans="1:7" s="6" customFormat="1" ht="14.25" customHeight="1">
      <c r="A114" s="40" t="s">
        <v>140</v>
      </c>
      <c r="B114" s="32" t="s">
        <v>546</v>
      </c>
      <c r="C114" s="47"/>
      <c r="D114" s="57">
        <f>D116-D117</f>
        <v>83554</v>
      </c>
      <c r="E114" s="57">
        <f>E116-E117</f>
        <v>0</v>
      </c>
      <c r="F114" s="94">
        <f>D114+E114</f>
        <v>83554</v>
      </c>
      <c r="G114" s="215"/>
    </row>
    <row r="115" spans="1:7" s="6" customFormat="1" ht="12.75" customHeight="1">
      <c r="A115" s="27" t="s">
        <v>248</v>
      </c>
      <c r="B115" s="30"/>
      <c r="C115" s="48"/>
      <c r="D115" s="64"/>
      <c r="E115" s="64"/>
      <c r="F115" s="120"/>
      <c r="G115" s="215"/>
    </row>
    <row r="116" spans="1:7" s="6" customFormat="1" ht="12.75" customHeight="1">
      <c r="A116" s="104" t="s">
        <v>420</v>
      </c>
      <c r="B116" s="33" t="s">
        <v>92</v>
      </c>
      <c r="C116" s="48" t="s">
        <v>175</v>
      </c>
      <c r="D116" s="59">
        <v>216591.36</v>
      </c>
      <c r="E116" s="59">
        <v>0</v>
      </c>
      <c r="F116" s="96">
        <f>D116+E116</f>
        <v>216591.36</v>
      </c>
      <c r="G116" s="215"/>
    </row>
    <row r="117" spans="1:7" s="6" customFormat="1" ht="14.25" customHeight="1">
      <c r="A117" s="118" t="s">
        <v>419</v>
      </c>
      <c r="B117" s="108" t="s">
        <v>244</v>
      </c>
      <c r="C117" s="109" t="s">
        <v>581</v>
      </c>
      <c r="D117" s="110">
        <v>133037.36</v>
      </c>
      <c r="E117" s="110">
        <v>0</v>
      </c>
      <c r="F117" s="94">
        <f>D117+E117</f>
        <v>133037.36</v>
      </c>
      <c r="G117" s="215"/>
    </row>
    <row r="118" spans="1:22" s="6" customFormat="1" ht="23.25" customHeight="1">
      <c r="A118" s="194" t="s">
        <v>63</v>
      </c>
      <c r="B118" s="195" t="s">
        <v>432</v>
      </c>
      <c r="C118" s="196"/>
      <c r="D118" s="197">
        <f>D120-D121</f>
        <v>0</v>
      </c>
      <c r="E118" s="197">
        <f>E120-E121</f>
        <v>0</v>
      </c>
      <c r="F118" s="198">
        <f>D118+E118</f>
        <v>0</v>
      </c>
      <c r="G118" s="212"/>
      <c r="H118" s="213"/>
      <c r="I118" s="36"/>
      <c r="J118" s="36"/>
      <c r="K118" s="36"/>
      <c r="L118" s="36"/>
      <c r="M118" s="36"/>
      <c r="N118" s="36"/>
      <c r="O118" s="214"/>
      <c r="P118" s="199"/>
      <c r="Q118" s="200"/>
      <c r="R118" s="201"/>
      <c r="S118" s="201"/>
      <c r="T118" s="201"/>
      <c r="U118" s="201"/>
      <c r="V118" s="201"/>
    </row>
    <row r="119" spans="1:22" s="6" customFormat="1" ht="11.25" customHeight="1">
      <c r="A119" s="160" t="s">
        <v>248</v>
      </c>
      <c r="B119" s="202"/>
      <c r="C119" s="203"/>
      <c r="D119" s="204"/>
      <c r="E119" s="204"/>
      <c r="F119" s="205"/>
      <c r="G119" s="212"/>
      <c r="H119" s="160"/>
      <c r="I119" s="36"/>
      <c r="J119" s="36"/>
      <c r="K119" s="36"/>
      <c r="L119" s="36"/>
      <c r="M119" s="36"/>
      <c r="N119" s="36"/>
      <c r="O119" s="214"/>
      <c r="P119" s="199"/>
      <c r="Q119" s="200"/>
      <c r="R119" s="201"/>
      <c r="S119" s="201"/>
      <c r="T119" s="201"/>
      <c r="U119" s="201"/>
      <c r="V119" s="201"/>
    </row>
    <row r="120" spans="1:22" s="6" customFormat="1" ht="9.75" customHeight="1">
      <c r="A120" s="206" t="s">
        <v>541</v>
      </c>
      <c r="B120" s="195" t="s">
        <v>283</v>
      </c>
      <c r="C120" s="196" t="s">
        <v>56</v>
      </c>
      <c r="D120" s="59">
        <v>0</v>
      </c>
      <c r="E120" s="59">
        <v>0</v>
      </c>
      <c r="F120" s="96">
        <f>D120+E120</f>
        <v>0</v>
      </c>
      <c r="G120" s="212"/>
      <c r="H120" s="160"/>
      <c r="I120" s="36"/>
      <c r="J120" s="36"/>
      <c r="K120" s="36"/>
      <c r="L120" s="36"/>
      <c r="M120" s="36"/>
      <c r="N120" s="36"/>
      <c r="O120" s="214"/>
      <c r="P120" s="199"/>
      <c r="Q120" s="200"/>
      <c r="R120" s="201"/>
      <c r="S120" s="201"/>
      <c r="T120" s="201"/>
      <c r="U120" s="201"/>
      <c r="V120" s="201"/>
    </row>
    <row r="121" spans="1:22" s="6" customFormat="1" ht="15" customHeight="1">
      <c r="A121" s="207" t="s">
        <v>464</v>
      </c>
      <c r="B121" s="208" t="s">
        <v>125</v>
      </c>
      <c r="C121" s="209" t="s">
        <v>388</v>
      </c>
      <c r="D121" s="210">
        <v>0</v>
      </c>
      <c r="E121" s="210">
        <v>0</v>
      </c>
      <c r="F121" s="211">
        <f>D121+E121</f>
        <v>0</v>
      </c>
      <c r="G121" s="212"/>
      <c r="H121" s="160"/>
      <c r="I121" s="36"/>
      <c r="J121" s="36"/>
      <c r="K121" s="36"/>
      <c r="L121" s="36"/>
      <c r="M121" s="36"/>
      <c r="N121" s="36"/>
      <c r="O121" s="214"/>
      <c r="P121" s="199"/>
      <c r="Q121" s="200"/>
      <c r="R121" s="201"/>
      <c r="S121" s="201"/>
      <c r="T121" s="201"/>
      <c r="U121" s="201"/>
      <c r="V121" s="201"/>
    </row>
    <row r="122" spans="1:15" s="6" customFormat="1" ht="24">
      <c r="A122" s="40" t="s">
        <v>586</v>
      </c>
      <c r="B122" s="108" t="s">
        <v>317</v>
      </c>
      <c r="C122" s="109"/>
      <c r="D122" s="110">
        <f>D124-D125</f>
        <v>0</v>
      </c>
      <c r="E122" s="110">
        <f>E124-E125</f>
        <v>0</v>
      </c>
      <c r="F122" s="94">
        <f>D122+E122</f>
        <v>0</v>
      </c>
      <c r="G122" s="215"/>
      <c r="H122" s="36"/>
      <c r="I122" s="36"/>
      <c r="J122" s="36"/>
      <c r="K122" s="36"/>
      <c r="L122" s="36"/>
      <c r="M122" s="36"/>
      <c r="N122" s="36"/>
      <c r="O122" s="36"/>
    </row>
    <row r="123" spans="1:7" s="6" customFormat="1" ht="12.75" customHeight="1">
      <c r="A123" s="104" t="s">
        <v>248</v>
      </c>
      <c r="B123" s="33"/>
      <c r="C123" s="48"/>
      <c r="D123" s="59"/>
      <c r="E123" s="59"/>
      <c r="F123" s="127"/>
      <c r="G123" s="215"/>
    </row>
    <row r="124" spans="1:7" s="6" customFormat="1" ht="12.75" customHeight="1">
      <c r="A124" s="104" t="s">
        <v>552</v>
      </c>
      <c r="B124" s="33" t="s">
        <v>172</v>
      </c>
      <c r="C124" s="48" t="s">
        <v>463</v>
      </c>
      <c r="D124" s="59">
        <v>0</v>
      </c>
      <c r="E124" s="59">
        <v>0</v>
      </c>
      <c r="F124" s="127">
        <f aca="true" t="shared" si="3" ref="F124:F129">D124+E124</f>
        <v>0</v>
      </c>
      <c r="G124" s="215"/>
    </row>
    <row r="125" spans="1:7" s="6" customFormat="1" ht="14.25" customHeight="1">
      <c r="A125" s="118" t="s">
        <v>597</v>
      </c>
      <c r="B125" s="108" t="s">
        <v>20</v>
      </c>
      <c r="C125" s="122" t="s">
        <v>463</v>
      </c>
      <c r="D125" s="110">
        <v>0</v>
      </c>
      <c r="E125" s="110">
        <v>0</v>
      </c>
      <c r="F125" s="128">
        <f t="shared" si="3"/>
        <v>0</v>
      </c>
      <c r="G125" s="215"/>
    </row>
    <row r="126" spans="1:22" s="6" customFormat="1" ht="23.25" customHeight="1">
      <c r="A126" s="194" t="s">
        <v>351</v>
      </c>
      <c r="B126" s="195" t="s">
        <v>500</v>
      </c>
      <c r="C126" s="196" t="s">
        <v>5</v>
      </c>
      <c r="D126" s="197">
        <v>0</v>
      </c>
      <c r="E126" s="197">
        <v>0</v>
      </c>
      <c r="F126" s="198">
        <f t="shared" si="3"/>
        <v>0</v>
      </c>
      <c r="G126" s="212"/>
      <c r="H126" s="213"/>
      <c r="I126" s="36"/>
      <c r="J126" s="36"/>
      <c r="K126" s="36"/>
      <c r="L126" s="36"/>
      <c r="M126" s="36"/>
      <c r="N126" s="36"/>
      <c r="O126" s="214"/>
      <c r="P126" s="199"/>
      <c r="Q126" s="200"/>
      <c r="R126" s="201"/>
      <c r="S126" s="201"/>
      <c r="T126" s="201"/>
      <c r="U126" s="201"/>
      <c r="V126" s="201"/>
    </row>
    <row r="127" spans="1:7" s="6" customFormat="1" ht="14.25" customHeight="1">
      <c r="A127" s="130" t="s">
        <v>80</v>
      </c>
      <c r="B127" s="131" t="s">
        <v>427</v>
      </c>
      <c r="C127" s="47"/>
      <c r="D127" s="67">
        <f>D128-D160</f>
        <v>-2844946.9</v>
      </c>
      <c r="E127" s="67">
        <f>E128-E160</f>
        <v>0</v>
      </c>
      <c r="F127" s="225">
        <f t="shared" si="3"/>
        <v>-2844946.9</v>
      </c>
      <c r="G127" s="215"/>
    </row>
    <row r="128" spans="1:7" s="6" customFormat="1" ht="27" customHeight="1">
      <c r="A128" s="86" t="s">
        <v>41</v>
      </c>
      <c r="B128" s="22" t="s">
        <v>529</v>
      </c>
      <c r="C128" s="47"/>
      <c r="D128" s="66">
        <f>D129+D138+D144+D148+D152+D156</f>
        <v>-2913342.18</v>
      </c>
      <c r="E128" s="66">
        <f>E129+E138+E144+E148+E152+E156</f>
        <v>0</v>
      </c>
      <c r="F128" s="225">
        <f t="shared" si="3"/>
        <v>-2913342.18</v>
      </c>
      <c r="G128" s="215"/>
    </row>
    <row r="129" spans="1:7" s="6" customFormat="1" ht="14.25" customHeight="1">
      <c r="A129" s="40" t="s">
        <v>193</v>
      </c>
      <c r="B129" s="22" t="s">
        <v>46</v>
      </c>
      <c r="C129" s="47"/>
      <c r="D129" s="63">
        <f>D131-D132</f>
        <v>-2915170.93</v>
      </c>
      <c r="E129" s="63">
        <f>E131-E132</f>
        <v>0</v>
      </c>
      <c r="F129" s="94">
        <f t="shared" si="3"/>
        <v>-2915170.93</v>
      </c>
      <c r="G129" s="215"/>
    </row>
    <row r="130" spans="1:7" s="6" customFormat="1" ht="14.25" customHeight="1">
      <c r="A130" s="27" t="s">
        <v>248</v>
      </c>
      <c r="B130" s="30"/>
      <c r="C130" s="48"/>
      <c r="D130" s="64"/>
      <c r="E130" s="64"/>
      <c r="F130" s="120"/>
      <c r="G130" s="215"/>
    </row>
    <row r="131" spans="1:7" s="6" customFormat="1" ht="12.75" customHeight="1">
      <c r="A131" s="27" t="s">
        <v>79</v>
      </c>
      <c r="B131" s="32" t="s">
        <v>493</v>
      </c>
      <c r="C131" s="47" t="s">
        <v>522</v>
      </c>
      <c r="D131" s="57">
        <v>14045</v>
      </c>
      <c r="E131" s="57">
        <v>0</v>
      </c>
      <c r="F131" s="96">
        <f>D131+E131</f>
        <v>14045</v>
      </c>
      <c r="G131" s="215"/>
    </row>
    <row r="132" spans="1:7" s="6" customFormat="1" ht="14.25" customHeight="1">
      <c r="A132" s="191" t="s">
        <v>287</v>
      </c>
      <c r="B132" s="180" t="s">
        <v>347</v>
      </c>
      <c r="C132" s="193" t="s">
        <v>359</v>
      </c>
      <c r="D132" s="183">
        <v>2929215.93</v>
      </c>
      <c r="E132" s="183">
        <v>0</v>
      </c>
      <c r="F132" s="184">
        <f>D132+E132</f>
        <v>2929215.93</v>
      </c>
      <c r="G132" s="215"/>
    </row>
    <row r="133" spans="1:6" s="6" customFormat="1" ht="15" customHeight="1">
      <c r="A133" s="46"/>
      <c r="B133" s="24"/>
      <c r="C133" s="24"/>
      <c r="D133" s="24"/>
      <c r="E133" s="24"/>
      <c r="F133" s="229" t="s">
        <v>517</v>
      </c>
    </row>
    <row r="134" spans="1:6" s="6" customFormat="1" ht="10.5" customHeight="1">
      <c r="A134" s="10"/>
      <c r="B134" s="11" t="s">
        <v>144</v>
      </c>
      <c r="C134" s="11" t="s">
        <v>144</v>
      </c>
      <c r="D134" s="101" t="s">
        <v>329</v>
      </c>
      <c r="E134" s="12" t="s">
        <v>406</v>
      </c>
      <c r="F134" s="43"/>
    </row>
    <row r="135" spans="1:6" s="6" customFormat="1" ht="10.5" customHeight="1">
      <c r="A135" s="13" t="s">
        <v>117</v>
      </c>
      <c r="B135" s="14" t="s">
        <v>452</v>
      </c>
      <c r="C135" s="14" t="s">
        <v>429</v>
      </c>
      <c r="D135" s="98" t="s">
        <v>268</v>
      </c>
      <c r="E135" s="15" t="s">
        <v>418</v>
      </c>
      <c r="F135" s="44" t="s">
        <v>496</v>
      </c>
    </row>
    <row r="136" spans="1:6" s="6" customFormat="1" ht="10.5" customHeight="1">
      <c r="A136" s="13"/>
      <c r="B136" s="14" t="s">
        <v>87</v>
      </c>
      <c r="C136" s="14" t="s">
        <v>15</v>
      </c>
      <c r="D136" s="16"/>
      <c r="E136" s="15" t="s">
        <v>564</v>
      </c>
      <c r="F136" s="44"/>
    </row>
    <row r="137" spans="1:6" s="6" customFormat="1" ht="10.5" customHeight="1">
      <c r="A137" s="111">
        <v>1</v>
      </c>
      <c r="B137" s="132">
        <v>2</v>
      </c>
      <c r="C137" s="124">
        <v>3</v>
      </c>
      <c r="D137" s="124">
        <v>4</v>
      </c>
      <c r="E137" s="125" t="s">
        <v>456</v>
      </c>
      <c r="F137" s="126" t="s">
        <v>309</v>
      </c>
    </row>
    <row r="138" spans="1:7" s="6" customFormat="1" ht="12">
      <c r="A138" s="119" t="s">
        <v>416</v>
      </c>
      <c r="B138" s="22" t="s">
        <v>163</v>
      </c>
      <c r="C138" s="47"/>
      <c r="D138" s="63">
        <f>D141-D143</f>
        <v>0</v>
      </c>
      <c r="E138" s="63">
        <f>E141-E143</f>
        <v>0</v>
      </c>
      <c r="F138" s="94">
        <f>D138+E138</f>
        <v>0</v>
      </c>
      <c r="G138" s="215"/>
    </row>
    <row r="139" spans="1:7" s="6" customFormat="1" ht="11.25">
      <c r="A139" s="27" t="s">
        <v>248</v>
      </c>
      <c r="B139" s="30"/>
      <c r="C139" s="49"/>
      <c r="D139" s="64"/>
      <c r="E139" s="64"/>
      <c r="F139" s="226"/>
      <c r="G139" s="215"/>
    </row>
    <row r="140" spans="1:7" s="6" customFormat="1" ht="12.75" customHeight="1">
      <c r="A140" s="27" t="s">
        <v>61</v>
      </c>
      <c r="B140" s="33"/>
      <c r="C140" s="48"/>
      <c r="D140" s="59"/>
      <c r="E140" s="59"/>
      <c r="F140" s="227"/>
      <c r="G140" s="215"/>
    </row>
    <row r="141" spans="1:7" s="6" customFormat="1" ht="12.75" customHeight="1">
      <c r="A141" s="25" t="s">
        <v>396</v>
      </c>
      <c r="B141" s="105" t="s">
        <v>308</v>
      </c>
      <c r="C141" s="106" t="s">
        <v>114</v>
      </c>
      <c r="D141" s="107">
        <v>0</v>
      </c>
      <c r="E141" s="107">
        <v>0</v>
      </c>
      <c r="F141" s="96">
        <f>D141+E141</f>
        <v>0</v>
      </c>
      <c r="G141" s="215"/>
    </row>
    <row r="142" spans="1:7" s="6" customFormat="1" ht="12.75" customHeight="1">
      <c r="A142" s="27" t="s">
        <v>221</v>
      </c>
      <c r="B142" s="33"/>
      <c r="C142" s="48"/>
      <c r="D142" s="59"/>
      <c r="E142" s="59"/>
      <c r="F142" s="227"/>
      <c r="G142" s="215"/>
    </row>
    <row r="143" spans="1:7" s="6" customFormat="1" ht="11.25">
      <c r="A143" s="104" t="s">
        <v>585</v>
      </c>
      <c r="B143" s="32" t="s">
        <v>454</v>
      </c>
      <c r="C143" s="23" t="s">
        <v>257</v>
      </c>
      <c r="D143" s="62">
        <v>0</v>
      </c>
      <c r="E143" s="57">
        <v>0</v>
      </c>
      <c r="F143" s="96">
        <f>D143+E143</f>
        <v>0</v>
      </c>
      <c r="G143" s="215"/>
    </row>
    <row r="144" spans="1:7" s="6" customFormat="1" ht="15.75" customHeight="1">
      <c r="A144" s="42" t="s">
        <v>74</v>
      </c>
      <c r="B144" s="22" t="s">
        <v>581</v>
      </c>
      <c r="C144" s="23"/>
      <c r="D144" s="56">
        <f>D146-D147</f>
        <v>0</v>
      </c>
      <c r="E144" s="56">
        <f>E146-E147</f>
        <v>0</v>
      </c>
      <c r="F144" s="94">
        <f>D144+E144</f>
        <v>0</v>
      </c>
      <c r="G144" s="215"/>
    </row>
    <row r="145" spans="1:7" s="6" customFormat="1" ht="12.75" customHeight="1">
      <c r="A145" s="27" t="s">
        <v>248</v>
      </c>
      <c r="B145" s="30"/>
      <c r="C145" s="31"/>
      <c r="D145" s="58"/>
      <c r="E145" s="64"/>
      <c r="F145" s="120"/>
      <c r="G145" s="215"/>
    </row>
    <row r="146" spans="1:7" s="6" customFormat="1" ht="12.75" customHeight="1">
      <c r="A146" s="25" t="s">
        <v>35</v>
      </c>
      <c r="B146" s="32" t="s">
        <v>120</v>
      </c>
      <c r="C146" s="23" t="s">
        <v>302</v>
      </c>
      <c r="D146" s="57">
        <v>0</v>
      </c>
      <c r="E146" s="57">
        <v>0</v>
      </c>
      <c r="F146" s="96">
        <f>D146+E146</f>
        <v>0</v>
      </c>
      <c r="G146" s="215"/>
    </row>
    <row r="147" spans="1:7" s="6" customFormat="1" ht="17.25" customHeight="1">
      <c r="A147" s="27" t="s">
        <v>364</v>
      </c>
      <c r="B147" s="22" t="s">
        <v>278</v>
      </c>
      <c r="C147" s="23" t="s">
        <v>132</v>
      </c>
      <c r="D147" s="56">
        <v>0</v>
      </c>
      <c r="E147" s="57">
        <v>0</v>
      </c>
      <c r="F147" s="94">
        <f>D147+E147</f>
        <v>0</v>
      </c>
      <c r="G147" s="215"/>
    </row>
    <row r="148" spans="1:7" s="6" customFormat="1" ht="12.75" customHeight="1">
      <c r="A148" s="42" t="s">
        <v>231</v>
      </c>
      <c r="B148" s="22" t="s">
        <v>201</v>
      </c>
      <c r="C148" s="23"/>
      <c r="D148" s="56">
        <f>D150-D151</f>
        <v>0</v>
      </c>
      <c r="E148" s="56">
        <f>E150-E151</f>
        <v>0</v>
      </c>
      <c r="F148" s="94">
        <f>D148+E148</f>
        <v>0</v>
      </c>
      <c r="G148" s="215"/>
    </row>
    <row r="149" spans="1:7" s="6" customFormat="1" ht="11.25">
      <c r="A149" s="27" t="s">
        <v>248</v>
      </c>
      <c r="B149" s="30"/>
      <c r="C149" s="31"/>
      <c r="D149" s="58"/>
      <c r="E149" s="64"/>
      <c r="F149" s="120"/>
      <c r="G149" s="215"/>
    </row>
    <row r="150" spans="1:7" s="6" customFormat="1" ht="11.25">
      <c r="A150" s="87" t="s">
        <v>400</v>
      </c>
      <c r="B150" s="32" t="s">
        <v>341</v>
      </c>
      <c r="C150" s="23" t="s">
        <v>483</v>
      </c>
      <c r="D150" s="62">
        <v>0</v>
      </c>
      <c r="E150" s="57">
        <v>0</v>
      </c>
      <c r="F150" s="96">
        <f>D150+E150</f>
        <v>0</v>
      </c>
      <c r="G150" s="215"/>
    </row>
    <row r="151" spans="1:7" s="6" customFormat="1" ht="15.75" customHeight="1">
      <c r="A151" s="88" t="s">
        <v>102</v>
      </c>
      <c r="B151" s="22" t="s">
        <v>490</v>
      </c>
      <c r="C151" s="23" t="s">
        <v>322</v>
      </c>
      <c r="D151" s="56">
        <v>0</v>
      </c>
      <c r="E151" s="57">
        <v>0</v>
      </c>
      <c r="F151" s="94">
        <f>D151+E151</f>
        <v>0</v>
      </c>
      <c r="G151" s="215"/>
    </row>
    <row r="152" spans="1:8" s="6" customFormat="1" ht="15.75" customHeight="1">
      <c r="A152" s="89" t="s">
        <v>84</v>
      </c>
      <c r="B152" s="22" t="s">
        <v>4</v>
      </c>
      <c r="C152" s="23"/>
      <c r="D152" s="61">
        <f>D154-D155</f>
        <v>0</v>
      </c>
      <c r="E152" s="61">
        <f>E154-E155</f>
        <v>0</v>
      </c>
      <c r="F152" s="94">
        <f>D152+E152</f>
        <v>0</v>
      </c>
      <c r="G152" s="228"/>
      <c r="H152" s="73"/>
    </row>
    <row r="153" spans="1:8" s="6" customFormat="1" ht="15.75" customHeight="1">
      <c r="A153" s="27" t="s">
        <v>248</v>
      </c>
      <c r="B153" s="30"/>
      <c r="C153" s="28"/>
      <c r="D153" s="58"/>
      <c r="E153" s="64"/>
      <c r="F153" s="120"/>
      <c r="G153" s="228"/>
      <c r="H153" s="73"/>
    </row>
    <row r="154" spans="1:8" s="6" customFormat="1" ht="15.75" customHeight="1">
      <c r="A154" s="90" t="s">
        <v>271</v>
      </c>
      <c r="B154" s="32" t="s">
        <v>459</v>
      </c>
      <c r="C154" s="23" t="s">
        <v>369</v>
      </c>
      <c r="D154" s="62">
        <v>0</v>
      </c>
      <c r="E154" s="57">
        <v>0</v>
      </c>
      <c r="F154" s="96">
        <f>D154+E154</f>
        <v>0</v>
      </c>
      <c r="G154" s="228"/>
      <c r="H154" s="73"/>
    </row>
    <row r="155" spans="1:8" s="6" customFormat="1" ht="15.75" customHeight="1">
      <c r="A155" s="90" t="s">
        <v>54</v>
      </c>
      <c r="B155" s="22" t="s">
        <v>312</v>
      </c>
      <c r="C155" s="23" t="s">
        <v>508</v>
      </c>
      <c r="D155" s="56">
        <v>0</v>
      </c>
      <c r="E155" s="57">
        <v>0</v>
      </c>
      <c r="F155" s="94">
        <f>D155+E155</f>
        <v>0</v>
      </c>
      <c r="G155" s="228"/>
      <c r="H155" s="73"/>
    </row>
    <row r="156" spans="1:7" s="6" customFormat="1" ht="24">
      <c r="A156" s="91" t="s">
        <v>281</v>
      </c>
      <c r="B156" s="32" t="s">
        <v>119</v>
      </c>
      <c r="C156" s="31"/>
      <c r="D156" s="61">
        <f>D158-D159</f>
        <v>1828.75</v>
      </c>
      <c r="E156" s="61">
        <f>E158-E159</f>
        <v>0</v>
      </c>
      <c r="F156" s="94">
        <f>D156+E156</f>
        <v>1828.75</v>
      </c>
      <c r="G156" s="215"/>
    </row>
    <row r="157" spans="1:7" s="6" customFormat="1" ht="10.5" customHeight="1">
      <c r="A157" s="27" t="s">
        <v>248</v>
      </c>
      <c r="B157" s="30"/>
      <c r="C157" s="28"/>
      <c r="D157" s="58"/>
      <c r="E157" s="64"/>
      <c r="F157" s="226"/>
      <c r="G157" s="215"/>
    </row>
    <row r="158" spans="1:7" s="6" customFormat="1" ht="12" customHeight="1">
      <c r="A158" s="25" t="s">
        <v>600</v>
      </c>
      <c r="B158" s="33" t="s">
        <v>584</v>
      </c>
      <c r="C158" s="31" t="s">
        <v>263</v>
      </c>
      <c r="D158" s="61">
        <v>112219.93</v>
      </c>
      <c r="E158" s="59">
        <v>0</v>
      </c>
      <c r="F158" s="127">
        <f>D158+E158</f>
        <v>112219.93</v>
      </c>
      <c r="G158" s="215"/>
    </row>
    <row r="159" spans="1:7" s="6" customFormat="1" ht="13.5" customHeight="1">
      <c r="A159" s="25" t="s">
        <v>401</v>
      </c>
      <c r="B159" s="108" t="s">
        <v>426</v>
      </c>
      <c r="C159" s="122" t="s">
        <v>96</v>
      </c>
      <c r="D159" s="110">
        <v>110391.18</v>
      </c>
      <c r="E159" s="110">
        <v>0</v>
      </c>
      <c r="F159" s="128">
        <f>D159+E159</f>
        <v>110391.18</v>
      </c>
      <c r="G159" s="215"/>
    </row>
    <row r="160" spans="1:7" s="6" customFormat="1" ht="13.5" customHeight="1">
      <c r="A160" s="85" t="s">
        <v>443</v>
      </c>
      <c r="B160" s="22" t="s">
        <v>522</v>
      </c>
      <c r="C160" s="26"/>
      <c r="D160" s="66">
        <f>D161+D170+D174+D178+D179</f>
        <v>-68395.28</v>
      </c>
      <c r="E160" s="66">
        <f>E161+E170+E174+E178+E179</f>
        <v>0</v>
      </c>
      <c r="F160" s="216">
        <f>D160+E160</f>
        <v>-68395.28</v>
      </c>
      <c r="G160" s="215"/>
    </row>
    <row r="161" spans="1:7" s="6" customFormat="1" ht="29.25" customHeight="1">
      <c r="A161" s="40" t="s">
        <v>609</v>
      </c>
      <c r="B161" s="32" t="s">
        <v>114</v>
      </c>
      <c r="C161" s="23"/>
      <c r="D161" s="62">
        <f>D163-D164</f>
        <v>0</v>
      </c>
      <c r="E161" s="62">
        <f>E163-E164</f>
        <v>0</v>
      </c>
      <c r="F161" s="94">
        <f>D161+E161</f>
        <v>0</v>
      </c>
      <c r="G161" s="215"/>
    </row>
    <row r="162" spans="1:7" s="6" customFormat="1" ht="11.25">
      <c r="A162" s="27" t="s">
        <v>248</v>
      </c>
      <c r="B162" s="30"/>
      <c r="C162" s="31"/>
      <c r="D162" s="58"/>
      <c r="E162" s="64"/>
      <c r="F162" s="226"/>
      <c r="G162" s="215"/>
    </row>
    <row r="163" spans="1:8" s="6" customFormat="1" ht="27" customHeight="1">
      <c r="A163" s="25" t="s">
        <v>566</v>
      </c>
      <c r="B163" s="32" t="s">
        <v>572</v>
      </c>
      <c r="C163" s="23" t="s">
        <v>395</v>
      </c>
      <c r="D163" s="62">
        <v>0</v>
      </c>
      <c r="E163" s="57">
        <v>0</v>
      </c>
      <c r="F163" s="96">
        <f>D163+E163</f>
        <v>0</v>
      </c>
      <c r="G163" s="215"/>
      <c r="H163" s="36"/>
    </row>
    <row r="164" spans="1:7" s="6" customFormat="1" ht="27" customHeight="1">
      <c r="A164" s="191" t="s">
        <v>346</v>
      </c>
      <c r="B164" s="180" t="s">
        <v>411</v>
      </c>
      <c r="C164" s="181" t="s">
        <v>580</v>
      </c>
      <c r="D164" s="182">
        <v>0</v>
      </c>
      <c r="E164" s="183">
        <v>0</v>
      </c>
      <c r="F164" s="184">
        <f>D164+E164</f>
        <v>0</v>
      </c>
      <c r="G164" s="215"/>
    </row>
    <row r="165" spans="1:6" s="6" customFormat="1" ht="15" customHeight="1">
      <c r="A165" s="46"/>
      <c r="B165" s="24"/>
      <c r="C165" s="24"/>
      <c r="D165" s="24"/>
      <c r="E165" s="24"/>
      <c r="F165" s="229" t="s">
        <v>368</v>
      </c>
    </row>
    <row r="166" spans="1:6" s="6" customFormat="1" ht="10.5" customHeight="1">
      <c r="A166" s="10"/>
      <c r="B166" s="11" t="s">
        <v>144</v>
      </c>
      <c r="C166" s="11" t="s">
        <v>144</v>
      </c>
      <c r="D166" s="101" t="s">
        <v>329</v>
      </c>
      <c r="E166" s="12" t="s">
        <v>406</v>
      </c>
      <c r="F166" s="43"/>
    </row>
    <row r="167" spans="1:6" s="6" customFormat="1" ht="10.5" customHeight="1">
      <c r="A167" s="13" t="s">
        <v>117</v>
      </c>
      <c r="B167" s="14" t="s">
        <v>452</v>
      </c>
      <c r="C167" s="14" t="s">
        <v>429</v>
      </c>
      <c r="D167" s="98" t="s">
        <v>268</v>
      </c>
      <c r="E167" s="15" t="s">
        <v>418</v>
      </c>
      <c r="F167" s="44" t="s">
        <v>496</v>
      </c>
    </row>
    <row r="168" spans="1:6" s="6" customFormat="1" ht="10.5" customHeight="1">
      <c r="A168" s="13"/>
      <c r="B168" s="14" t="s">
        <v>87</v>
      </c>
      <c r="C168" s="14" t="s">
        <v>15</v>
      </c>
      <c r="D168" s="16"/>
      <c r="E168" s="15" t="s">
        <v>564</v>
      </c>
      <c r="F168" s="44"/>
    </row>
    <row r="169" spans="1:6" s="6" customFormat="1" ht="10.5" customHeight="1">
      <c r="A169" s="111">
        <v>1</v>
      </c>
      <c r="B169" s="132">
        <v>2</v>
      </c>
      <c r="C169" s="124">
        <v>3</v>
      </c>
      <c r="D169" s="124">
        <v>4</v>
      </c>
      <c r="E169" s="125" t="s">
        <v>456</v>
      </c>
      <c r="F169" s="126" t="s">
        <v>309</v>
      </c>
    </row>
    <row r="170" spans="1:7" s="6" customFormat="1" ht="12.75" customHeight="1">
      <c r="A170" s="40" t="s">
        <v>225</v>
      </c>
      <c r="B170" s="22" t="s">
        <v>302</v>
      </c>
      <c r="C170" s="23"/>
      <c r="D170" s="56">
        <f>D172-D173</f>
        <v>0</v>
      </c>
      <c r="E170" s="56">
        <f>E172-E173</f>
        <v>0</v>
      </c>
      <c r="F170" s="94">
        <f>D170+E170</f>
        <v>0</v>
      </c>
      <c r="G170" s="215"/>
    </row>
    <row r="171" spans="1:7" s="6" customFormat="1" ht="11.25">
      <c r="A171" s="27" t="s">
        <v>248</v>
      </c>
      <c r="B171" s="30"/>
      <c r="C171" s="31"/>
      <c r="D171" s="58"/>
      <c r="E171" s="64"/>
      <c r="F171" s="120"/>
      <c r="G171" s="215"/>
    </row>
    <row r="172" spans="1:8" s="6" customFormat="1" ht="11.25" customHeight="1">
      <c r="A172" s="25" t="s">
        <v>442</v>
      </c>
      <c r="B172" s="32" t="s">
        <v>450</v>
      </c>
      <c r="C172" s="23" t="s">
        <v>206</v>
      </c>
      <c r="D172" s="62">
        <v>0</v>
      </c>
      <c r="E172" s="57">
        <v>0</v>
      </c>
      <c r="F172" s="96">
        <f>D172+E172</f>
        <v>0</v>
      </c>
      <c r="G172" s="215"/>
      <c r="H172" s="36"/>
    </row>
    <row r="173" spans="1:7" s="6" customFormat="1" ht="12.75" customHeight="1">
      <c r="A173" s="34" t="s">
        <v>556</v>
      </c>
      <c r="B173" s="22" t="s">
        <v>606</v>
      </c>
      <c r="C173" s="23" t="s">
        <v>3</v>
      </c>
      <c r="D173" s="56">
        <v>0</v>
      </c>
      <c r="E173" s="57">
        <v>0</v>
      </c>
      <c r="F173" s="94">
        <f>D173+E173</f>
        <v>0</v>
      </c>
      <c r="G173" s="215"/>
    </row>
    <row r="174" spans="1:7" s="6" customFormat="1" ht="12">
      <c r="A174" s="41" t="s">
        <v>83</v>
      </c>
      <c r="B174" s="22" t="s">
        <v>483</v>
      </c>
      <c r="C174" s="23"/>
      <c r="D174" s="56">
        <f>D176-D177</f>
        <v>-68395.28</v>
      </c>
      <c r="E174" s="56">
        <f>E176-E177</f>
        <v>0</v>
      </c>
      <c r="F174" s="94">
        <f>D174+E174</f>
        <v>-68395.28</v>
      </c>
      <c r="G174" s="215"/>
    </row>
    <row r="175" spans="1:7" s="6" customFormat="1" ht="11.25">
      <c r="A175" s="35" t="s">
        <v>248</v>
      </c>
      <c r="B175" s="30"/>
      <c r="C175" s="31"/>
      <c r="D175" s="58"/>
      <c r="E175" s="64"/>
      <c r="F175" s="226"/>
      <c r="G175" s="215"/>
    </row>
    <row r="176" spans="1:8" s="6" customFormat="1" ht="12.75" customHeight="1">
      <c r="A176" s="37" t="s">
        <v>179</v>
      </c>
      <c r="B176" s="32" t="s">
        <v>37</v>
      </c>
      <c r="C176" s="23" t="s">
        <v>24</v>
      </c>
      <c r="D176" s="62">
        <v>3123808.82</v>
      </c>
      <c r="E176" s="57">
        <v>0</v>
      </c>
      <c r="F176" s="96">
        <f>D176+E176</f>
        <v>3123808.82</v>
      </c>
      <c r="G176" s="215"/>
      <c r="H176" s="36"/>
    </row>
    <row r="177" spans="1:8" s="6" customFormat="1" ht="13.5" customHeight="1">
      <c r="A177" s="34" t="s">
        <v>143</v>
      </c>
      <c r="B177" s="30" t="s">
        <v>190</v>
      </c>
      <c r="C177" s="28" t="s">
        <v>200</v>
      </c>
      <c r="D177" s="58">
        <v>3192204.1</v>
      </c>
      <c r="E177" s="59">
        <v>0</v>
      </c>
      <c r="F177" s="127">
        <f>D177+E177</f>
        <v>3192204.1</v>
      </c>
      <c r="G177" s="215"/>
      <c r="H177" s="36"/>
    </row>
    <row r="178" spans="1:22" s="6" customFormat="1" ht="21.75" customHeight="1">
      <c r="A178" s="217" t="s">
        <v>305</v>
      </c>
      <c r="B178" s="208" t="s">
        <v>369</v>
      </c>
      <c r="C178" s="223" t="s">
        <v>5</v>
      </c>
      <c r="D178" s="224">
        <v>0</v>
      </c>
      <c r="E178" s="224">
        <v>0</v>
      </c>
      <c r="F178" s="211">
        <f>D178+E178</f>
        <v>0</v>
      </c>
      <c r="G178" s="212"/>
      <c r="H178" s="213"/>
      <c r="I178" s="36"/>
      <c r="J178" s="36"/>
      <c r="K178" s="36"/>
      <c r="L178" s="36"/>
      <c r="M178" s="36"/>
      <c r="N178" s="36"/>
      <c r="O178" s="214"/>
      <c r="P178" s="199"/>
      <c r="Q178" s="200"/>
      <c r="R178" s="201"/>
      <c r="S178" s="201"/>
      <c r="T178" s="201"/>
      <c r="U178" s="201"/>
      <c r="V178" s="201"/>
    </row>
    <row r="179" spans="1:22" s="6" customFormat="1" ht="21.75" customHeight="1">
      <c r="A179" s="218" t="s">
        <v>499</v>
      </c>
      <c r="B179" s="219" t="s">
        <v>263</v>
      </c>
      <c r="C179" s="220" t="s">
        <v>5</v>
      </c>
      <c r="D179" s="221">
        <v>0</v>
      </c>
      <c r="E179" s="221">
        <v>0</v>
      </c>
      <c r="F179" s="222">
        <f>D179+E179</f>
        <v>0</v>
      </c>
      <c r="G179" s="212"/>
      <c r="H179" s="213"/>
      <c r="I179" s="36"/>
      <c r="J179" s="36"/>
      <c r="K179" s="36"/>
      <c r="L179" s="36"/>
      <c r="M179" s="36"/>
      <c r="N179" s="36"/>
      <c r="O179" s="214"/>
      <c r="P179" s="199"/>
      <c r="Q179" s="200"/>
      <c r="R179" s="201"/>
      <c r="S179" s="201"/>
      <c r="T179" s="201"/>
      <c r="U179" s="201"/>
      <c r="V179" s="201"/>
    </row>
    <row r="180" spans="1:6" s="6" customFormat="1" ht="33.75" customHeight="1">
      <c r="A180" s="5" t="s">
        <v>536</v>
      </c>
      <c r="B180" s="134" t="s">
        <v>236</v>
      </c>
      <c r="C180" s="135"/>
      <c r="D180" s="121"/>
      <c r="E180" s="137" t="s">
        <v>192</v>
      </c>
      <c r="F180" s="29"/>
    </row>
    <row r="181" spans="1:6" s="143" customFormat="1" ht="11.25">
      <c r="A181" s="136" t="s">
        <v>152</v>
      </c>
      <c r="B181" s="146"/>
      <c r="C181" s="144"/>
      <c r="D181" s="138" t="s">
        <v>71</v>
      </c>
      <c r="E181" s="139" t="s">
        <v>178</v>
      </c>
      <c r="F181" s="145"/>
    </row>
    <row r="182" spans="1:6" s="6" customFormat="1" ht="11.25">
      <c r="A182" s="5"/>
      <c r="B182" s="113"/>
      <c r="C182" s="5"/>
      <c r="D182" s="5"/>
      <c r="E182" s="29"/>
      <c r="F182" s="29"/>
    </row>
    <row r="183" spans="2:6" s="6" customFormat="1" ht="11.25" customHeight="1">
      <c r="B183" s="5"/>
      <c r="C183" s="142" t="s">
        <v>316</v>
      </c>
      <c r="D183" s="5"/>
      <c r="E183" s="29"/>
      <c r="F183" s="29"/>
    </row>
    <row r="184" spans="1:6" s="143" customFormat="1" ht="11.25">
      <c r="A184" s="144"/>
      <c r="B184" s="146"/>
      <c r="C184" s="144"/>
      <c r="D184" s="140" t="s">
        <v>551</v>
      </c>
      <c r="E184" s="141"/>
      <c r="F184" s="141"/>
    </row>
    <row r="185" spans="1:6" s="143" customFormat="1" ht="11.25">
      <c r="A185" s="144"/>
      <c r="B185" s="146"/>
      <c r="C185" s="144"/>
      <c r="D185" s="147"/>
      <c r="E185" s="148"/>
      <c r="F185" s="148"/>
    </row>
    <row r="186" spans="1:6" s="143" customFormat="1" ht="12">
      <c r="A186" s="144"/>
      <c r="B186" s="146"/>
      <c r="C186" s="149" t="s">
        <v>495</v>
      </c>
      <c r="D186" s="147" t="s">
        <v>76</v>
      </c>
      <c r="E186" s="148"/>
      <c r="F186" s="148"/>
    </row>
    <row r="187" spans="1:6" s="143" customFormat="1" ht="11.25">
      <c r="A187" s="144"/>
      <c r="B187" s="146"/>
      <c r="C187" s="150" t="s">
        <v>441</v>
      </c>
      <c r="D187" s="151" t="s">
        <v>507</v>
      </c>
      <c r="E187" s="152"/>
      <c r="F187" s="152"/>
    </row>
    <row r="188" spans="1:6" s="143" customFormat="1" ht="11.25">
      <c r="A188" s="144"/>
      <c r="B188" s="146"/>
      <c r="C188" s="144"/>
      <c r="D188" s="147"/>
      <c r="E188" s="148"/>
      <c r="F188" s="148"/>
    </row>
    <row r="189" spans="1:6" s="143" customFormat="1" ht="11.25">
      <c r="A189" s="144" t="s">
        <v>251</v>
      </c>
      <c r="B189" s="153" t="s">
        <v>6</v>
      </c>
      <c r="C189" s="154"/>
      <c r="D189" s="151"/>
      <c r="E189" s="153" t="s">
        <v>6</v>
      </c>
      <c r="F189" s="153"/>
    </row>
    <row r="190" spans="1:6" s="143" customFormat="1" ht="11.25">
      <c r="A190" s="136" t="s">
        <v>166</v>
      </c>
      <c r="B190" s="148" t="s">
        <v>178</v>
      </c>
      <c r="C190" s="147"/>
      <c r="D190" s="151"/>
      <c r="E190" s="148" t="s">
        <v>410</v>
      </c>
      <c r="F190" s="148"/>
    </row>
    <row r="191" spans="1:6" s="143" customFormat="1" ht="11.25" customHeight="1">
      <c r="A191" s="144"/>
      <c r="B191" s="146"/>
      <c r="C191" s="144"/>
      <c r="D191" s="147"/>
      <c r="E191" s="148"/>
      <c r="F191" s="148"/>
    </row>
    <row r="192" spans="1:6" s="6" customFormat="1" ht="11.25">
      <c r="A192" s="6" t="s">
        <v>565</v>
      </c>
      <c r="B192" s="113"/>
      <c r="C192" s="5"/>
      <c r="D192" s="5"/>
      <c r="E192" s="29"/>
      <c r="F192" s="29"/>
    </row>
  </sheetData>
  <sheetProtection/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7"/>
  <rowBreaks count="5" manualBreakCount="5">
    <brk id="35" max="255" man="1"/>
    <brk id="68" max="255" man="1"/>
    <brk id="100" max="255" man="1"/>
    <brk id="132" max="255" man="1"/>
    <brk id="16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U13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3.00390625" style="0" customWidth="1"/>
    <col min="2" max="2" width="81.00390625" style="0" customWidth="1"/>
    <col min="3" max="3" width="11.375" style="0" customWidth="1"/>
  </cols>
  <sheetData>
    <row r="1" spans="1:255" ht="12.75">
      <c r="A1" s="176"/>
      <c r="B1" t="s">
        <v>224</v>
      </c>
      <c r="C1" s="172" t="s">
        <v>294</v>
      </c>
      <c r="IU1" s="159" t="s">
        <v>599</v>
      </c>
    </row>
    <row r="2" spans="1:3" ht="12.75">
      <c r="A2" s="176" t="s">
        <v>434</v>
      </c>
      <c r="B2" t="s">
        <v>127</v>
      </c>
      <c r="C2" s="172" t="s">
        <v>294</v>
      </c>
    </row>
    <row r="3" spans="1:3" ht="12.75">
      <c r="A3" s="176" t="s">
        <v>325</v>
      </c>
      <c r="B3" t="s">
        <v>439</v>
      </c>
      <c r="C3" s="172" t="s">
        <v>294</v>
      </c>
    </row>
    <row r="4" spans="1:3" ht="12.75">
      <c r="A4" s="176" t="s">
        <v>185</v>
      </c>
      <c r="B4" s="51" t="s">
        <v>571</v>
      </c>
      <c r="C4" s="172" t="s">
        <v>294</v>
      </c>
    </row>
    <row r="5" spans="1:3" ht="12.75">
      <c r="A5" s="176" t="s">
        <v>65</v>
      </c>
      <c r="B5" s="51" t="s">
        <v>449</v>
      </c>
      <c r="C5" s="172" t="s">
        <v>294</v>
      </c>
    </row>
    <row r="6" spans="1:3" ht="12.75">
      <c r="A6" s="176" t="s">
        <v>403</v>
      </c>
      <c r="B6" s="51" t="s">
        <v>36</v>
      </c>
      <c r="C6" s="172" t="s">
        <v>294</v>
      </c>
    </row>
    <row r="7" spans="1:3" ht="12.75">
      <c r="A7" s="176" t="s">
        <v>596</v>
      </c>
      <c r="B7" s="51" t="s">
        <v>229</v>
      </c>
      <c r="C7" s="172" t="s">
        <v>294</v>
      </c>
    </row>
    <row r="8" spans="1:3" ht="12.75">
      <c r="A8" s="176" t="s">
        <v>472</v>
      </c>
      <c r="B8" s="51" t="s">
        <v>262</v>
      </c>
      <c r="C8" s="172" t="s">
        <v>294</v>
      </c>
    </row>
    <row r="9" spans="1:3" ht="12.75">
      <c r="A9" s="176" t="s">
        <v>321</v>
      </c>
      <c r="B9" s="51" t="s">
        <v>110</v>
      </c>
      <c r="C9" s="172" t="s">
        <v>294</v>
      </c>
    </row>
    <row r="10" spans="1:3" ht="12.75">
      <c r="A10" s="176" t="s">
        <v>181</v>
      </c>
      <c r="B10" s="51" t="s">
        <v>575</v>
      </c>
      <c r="C10" s="172" t="s">
        <v>294</v>
      </c>
    </row>
    <row r="11" spans="1:3" ht="12.75">
      <c r="A11" s="176" t="s">
        <v>256</v>
      </c>
      <c r="B11" s="51" t="s">
        <v>478</v>
      </c>
      <c r="C11" s="172" t="s">
        <v>294</v>
      </c>
    </row>
    <row r="12" spans="1:3" ht="12.75">
      <c r="A12" s="176" t="s">
        <v>131</v>
      </c>
      <c r="B12" s="51" t="s">
        <v>373</v>
      </c>
      <c r="C12" s="172" t="s">
        <v>294</v>
      </c>
    </row>
    <row r="13" spans="1:3" ht="12.75">
      <c r="A13" s="176" t="s">
        <v>598</v>
      </c>
      <c r="B13" s="51" t="s">
        <v>223</v>
      </c>
      <c r="C13" s="172" t="s">
        <v>294</v>
      </c>
    </row>
    <row r="14" spans="1:3" ht="12.75">
      <c r="A14" s="176" t="s">
        <v>437</v>
      </c>
      <c r="B14" s="51" t="s">
        <v>75</v>
      </c>
      <c r="C14" s="172" t="s">
        <v>294</v>
      </c>
    </row>
    <row r="15" spans="1:3" ht="12.75">
      <c r="A15" s="176" t="s">
        <v>502</v>
      </c>
      <c r="B15" s="51" t="s">
        <v>273</v>
      </c>
      <c r="C15" s="172" t="s">
        <v>294</v>
      </c>
    </row>
    <row r="16" spans="1:3" ht="12.75">
      <c r="A16" s="176" t="s">
        <v>498</v>
      </c>
      <c r="B16" s="51" t="s">
        <v>277</v>
      </c>
      <c r="C16" s="172" t="s">
        <v>294</v>
      </c>
    </row>
    <row r="17" spans="1:3" ht="12.75">
      <c r="A17" s="176" t="s">
        <v>592</v>
      </c>
      <c r="B17" s="51" t="s">
        <v>199</v>
      </c>
      <c r="C17" s="172" t="s">
        <v>294</v>
      </c>
    </row>
    <row r="18" spans="1:3" ht="12.75">
      <c r="A18" s="176" t="s">
        <v>431</v>
      </c>
      <c r="B18" s="51" t="s">
        <v>50</v>
      </c>
      <c r="C18" s="172" t="s">
        <v>294</v>
      </c>
    </row>
    <row r="19" spans="1:3" ht="12.75">
      <c r="A19" s="176" t="s">
        <v>284</v>
      </c>
      <c r="B19" s="51" t="s">
        <v>489</v>
      </c>
      <c r="C19" s="172" t="s">
        <v>294</v>
      </c>
    </row>
    <row r="20" spans="1:3" ht="12.75">
      <c r="A20" s="176" t="s">
        <v>398</v>
      </c>
      <c r="B20" s="51" t="s">
        <v>2</v>
      </c>
      <c r="C20" s="172" t="s">
        <v>294</v>
      </c>
    </row>
    <row r="21" spans="1:3" ht="12.75">
      <c r="A21" s="176" t="s">
        <v>550</v>
      </c>
      <c r="B21" s="51" t="s">
        <v>157</v>
      </c>
      <c r="C21" s="172" t="s">
        <v>294</v>
      </c>
    </row>
    <row r="22" spans="1:3" ht="12.75">
      <c r="A22" s="176" t="s">
        <v>89</v>
      </c>
      <c r="B22" s="51" t="s">
        <v>311</v>
      </c>
      <c r="C22" s="172" t="s">
        <v>294</v>
      </c>
    </row>
    <row r="23" spans="1:3" ht="12.75">
      <c r="A23" s="176" t="s">
        <v>243</v>
      </c>
      <c r="B23" s="51" t="s">
        <v>453</v>
      </c>
      <c r="C23" s="172" t="s">
        <v>294</v>
      </c>
    </row>
    <row r="24" spans="1:3" ht="12.75">
      <c r="A24" s="176" t="s">
        <v>394</v>
      </c>
      <c r="B24" s="51" t="s">
        <v>9</v>
      </c>
      <c r="C24" s="172" t="s">
        <v>294</v>
      </c>
    </row>
    <row r="25" spans="1:3" ht="12.75">
      <c r="A25" s="176" t="s">
        <v>545</v>
      </c>
      <c r="B25" s="51" t="s">
        <v>162</v>
      </c>
      <c r="C25" s="172" t="s">
        <v>294</v>
      </c>
    </row>
    <row r="26" spans="1:3" ht="12.75">
      <c r="A26" s="176" t="s">
        <v>467</v>
      </c>
      <c r="B26" s="51" t="s">
        <v>235</v>
      </c>
      <c r="C26" s="172" t="s">
        <v>294</v>
      </c>
    </row>
    <row r="27" spans="1:3" ht="12.75">
      <c r="A27" s="176" t="s">
        <v>315</v>
      </c>
      <c r="B27" s="51" t="s">
        <v>82</v>
      </c>
      <c r="C27" s="172" t="s">
        <v>294</v>
      </c>
    </row>
    <row r="28" spans="1:3" ht="12.75">
      <c r="A28" s="176" t="s">
        <v>19</v>
      </c>
      <c r="B28" s="51" t="s">
        <v>387</v>
      </c>
      <c r="C28" s="172" t="s">
        <v>294</v>
      </c>
    </row>
    <row r="29" spans="1:3" ht="12.75">
      <c r="A29" s="176" t="s">
        <v>8</v>
      </c>
      <c r="B29" s="51" t="s">
        <v>393</v>
      </c>
      <c r="C29" s="172" t="s">
        <v>294</v>
      </c>
    </row>
    <row r="30" spans="1:3" ht="12.75">
      <c r="A30" s="176" t="s">
        <v>161</v>
      </c>
      <c r="B30" s="51" t="s">
        <v>544</v>
      </c>
      <c r="C30" s="172" t="s">
        <v>294</v>
      </c>
    </row>
    <row r="31" spans="1:3" ht="12.75">
      <c r="A31" s="176" t="s">
        <v>382</v>
      </c>
      <c r="B31" s="51" t="s">
        <v>23</v>
      </c>
      <c r="C31" s="172" t="s">
        <v>294</v>
      </c>
    </row>
    <row r="32" spans="1:3" ht="12.75">
      <c r="A32" s="176" t="s">
        <v>528</v>
      </c>
      <c r="B32" s="51" t="s">
        <v>174</v>
      </c>
      <c r="C32" s="172" t="s">
        <v>294</v>
      </c>
    </row>
    <row r="33" spans="1:3" ht="12.75">
      <c r="A33" s="176" t="s">
        <v>81</v>
      </c>
      <c r="B33" s="51" t="s">
        <v>314</v>
      </c>
      <c r="C33" s="172" t="s">
        <v>294</v>
      </c>
    </row>
    <row r="34" spans="1:3" ht="12.75">
      <c r="A34" s="176" t="s">
        <v>49</v>
      </c>
      <c r="B34" s="51" t="s">
        <v>430</v>
      </c>
      <c r="C34" s="172" t="s">
        <v>294</v>
      </c>
    </row>
    <row r="35" spans="1:3" ht="12.75">
      <c r="A35" s="176" t="s">
        <v>198</v>
      </c>
      <c r="B35" s="51" t="s">
        <v>591</v>
      </c>
      <c r="C35" s="172" t="s">
        <v>294</v>
      </c>
    </row>
    <row r="36" spans="1:3" ht="12.75">
      <c r="A36" s="176" t="s">
        <v>340</v>
      </c>
      <c r="B36" s="51" t="s">
        <v>126</v>
      </c>
      <c r="C36" s="172" t="s">
        <v>294</v>
      </c>
    </row>
    <row r="37" spans="1:3" ht="12.75">
      <c r="A37" s="176" t="s">
        <v>156</v>
      </c>
      <c r="B37" s="51" t="s">
        <v>549</v>
      </c>
      <c r="C37" s="172" t="s">
        <v>294</v>
      </c>
    </row>
    <row r="38" spans="1:3" ht="12.75">
      <c r="A38" s="176" t="s">
        <v>1</v>
      </c>
      <c r="B38" s="51" t="s">
        <v>397</v>
      </c>
      <c r="C38" s="172" t="s">
        <v>294</v>
      </c>
    </row>
    <row r="39" spans="1:3" ht="12.75">
      <c r="A39" s="176" t="s">
        <v>458</v>
      </c>
      <c r="B39" s="51" t="s">
        <v>241</v>
      </c>
      <c r="C39" s="172" t="s">
        <v>294</v>
      </c>
    </row>
    <row r="40" spans="1:3" ht="12.75">
      <c r="A40" s="176" t="s">
        <v>276</v>
      </c>
      <c r="B40" s="51" t="s">
        <v>497</v>
      </c>
      <c r="C40" s="172" t="s">
        <v>294</v>
      </c>
    </row>
    <row r="41" spans="1:3" ht="12.75">
      <c r="A41" s="176" t="s">
        <v>113</v>
      </c>
      <c r="B41" s="51" t="s">
        <v>319</v>
      </c>
      <c r="C41" s="172" t="s">
        <v>294</v>
      </c>
    </row>
    <row r="42" spans="1:3" ht="12.75">
      <c r="A42" s="176" t="s">
        <v>477</v>
      </c>
      <c r="B42" s="51" t="s">
        <v>255</v>
      </c>
      <c r="C42" s="172" t="s">
        <v>294</v>
      </c>
    </row>
    <row r="43" spans="1:3" ht="12.75">
      <c r="A43" s="176" t="s">
        <v>583</v>
      </c>
      <c r="B43" s="51" t="s">
        <v>261</v>
      </c>
      <c r="C43" s="172" t="s">
        <v>294</v>
      </c>
    </row>
    <row r="44" spans="1:3" ht="12.75">
      <c r="A44" s="176" t="s">
        <v>327</v>
      </c>
      <c r="B44" s="51" t="s">
        <v>101</v>
      </c>
      <c r="C44" s="172" t="s">
        <v>294</v>
      </c>
    </row>
    <row r="45" spans="1:3" ht="12.75">
      <c r="A45" s="176" t="s">
        <v>425</v>
      </c>
      <c r="B45" s="51" t="s">
        <v>108</v>
      </c>
      <c r="C45" s="172" t="s">
        <v>294</v>
      </c>
    </row>
    <row r="46" spans="1:3" ht="12.75">
      <c r="A46" s="176" t="s">
        <v>372</v>
      </c>
      <c r="B46" s="51" t="s">
        <v>130</v>
      </c>
      <c r="C46" s="172" t="s">
        <v>294</v>
      </c>
    </row>
    <row r="47" spans="1:3" ht="12.75">
      <c r="A47" s="176" t="s">
        <v>381</v>
      </c>
      <c r="B47" s="51" t="s">
        <v>139</v>
      </c>
      <c r="C47" s="172" t="s">
        <v>294</v>
      </c>
    </row>
    <row r="48" spans="1:3" ht="12.75">
      <c r="A48" s="176" t="s">
        <v>521</v>
      </c>
      <c r="B48" s="51" t="s">
        <v>290</v>
      </c>
      <c r="C48" s="172" t="s">
        <v>294</v>
      </c>
    </row>
    <row r="49" spans="1:3" ht="12.75">
      <c r="A49" s="176" t="s">
        <v>527</v>
      </c>
      <c r="B49" s="51" t="s">
        <v>297</v>
      </c>
      <c r="C49" s="172" t="s">
        <v>294</v>
      </c>
    </row>
    <row r="50" spans="1:3" ht="12.75">
      <c r="A50" s="176" t="s">
        <v>304</v>
      </c>
      <c r="B50" s="51" t="s">
        <v>506</v>
      </c>
      <c r="C50" s="172" t="s">
        <v>294</v>
      </c>
    </row>
    <row r="51" spans="1:3" ht="12.75">
      <c r="A51" s="176" t="s">
        <v>155</v>
      </c>
      <c r="B51" s="51" t="s">
        <v>514</v>
      </c>
      <c r="C51" s="172" t="s">
        <v>294</v>
      </c>
    </row>
    <row r="52" spans="1:3" ht="12.75">
      <c r="A52" s="176" t="s">
        <v>150</v>
      </c>
      <c r="B52" s="51" t="s">
        <v>354</v>
      </c>
      <c r="C52" s="172" t="s">
        <v>294</v>
      </c>
    </row>
    <row r="53" spans="1:3" ht="12.75">
      <c r="A53" s="176" t="s">
        <v>0</v>
      </c>
      <c r="B53" s="51" t="s">
        <v>363</v>
      </c>
      <c r="C53" s="172" t="s">
        <v>294</v>
      </c>
    </row>
    <row r="54" spans="1:3" ht="12.75">
      <c r="A54" s="176" t="s">
        <v>333</v>
      </c>
      <c r="B54" s="51" t="s">
        <v>95</v>
      </c>
      <c r="C54" s="172" t="s">
        <v>294</v>
      </c>
    </row>
    <row r="55" spans="1:3" ht="12.75">
      <c r="A55" s="176" t="s">
        <v>423</v>
      </c>
      <c r="B55" s="51" t="s">
        <v>105</v>
      </c>
      <c r="C55" s="172" t="s">
        <v>294</v>
      </c>
    </row>
    <row r="56" spans="1:3" ht="12.75">
      <c r="A56" s="176" t="s">
        <v>482</v>
      </c>
      <c r="B56" s="51" t="s">
        <v>250</v>
      </c>
      <c r="C56" s="172" t="s">
        <v>294</v>
      </c>
    </row>
    <row r="57" spans="1:3" ht="12.75">
      <c r="A57" s="176" t="s">
        <v>579</v>
      </c>
      <c r="B57" s="51" t="s">
        <v>260</v>
      </c>
      <c r="C57" s="172" t="s">
        <v>294</v>
      </c>
    </row>
    <row r="58" spans="1:3" ht="12.75">
      <c r="A58" s="176" t="s">
        <v>516</v>
      </c>
      <c r="B58" s="51" t="s">
        <v>293</v>
      </c>
      <c r="C58" s="172" t="s">
        <v>294</v>
      </c>
    </row>
    <row r="59" spans="1:3" ht="12.75">
      <c r="A59" s="176" t="s">
        <v>535</v>
      </c>
      <c r="B59" s="51" t="s">
        <v>298</v>
      </c>
      <c r="C59" s="172" t="s">
        <v>294</v>
      </c>
    </row>
    <row r="60" spans="1:3" ht="12.75">
      <c r="A60" s="176" t="s">
        <v>367</v>
      </c>
      <c r="B60" s="51" t="s">
        <v>135</v>
      </c>
      <c r="C60" s="172" t="s">
        <v>294</v>
      </c>
    </row>
    <row r="61" spans="1:3" ht="12.75">
      <c r="A61" s="176" t="s">
        <v>386</v>
      </c>
      <c r="B61" s="51" t="s">
        <v>142</v>
      </c>
      <c r="C61" s="172" t="s">
        <v>294</v>
      </c>
    </row>
    <row r="62" spans="1:3" ht="12.75">
      <c r="A62" s="176" t="s">
        <v>570</v>
      </c>
      <c r="B62" s="51" t="s">
        <v>184</v>
      </c>
      <c r="C62" s="172" t="s">
        <v>294</v>
      </c>
    </row>
    <row r="63" spans="1:3" ht="12.75">
      <c r="A63" s="176" t="s">
        <v>492</v>
      </c>
      <c r="B63" s="51" t="s">
        <v>189</v>
      </c>
      <c r="C63" s="172" t="s">
        <v>294</v>
      </c>
    </row>
    <row r="64" spans="1:3" ht="12.75">
      <c r="A64" s="176" t="s">
        <v>409</v>
      </c>
      <c r="B64" s="51" t="s">
        <v>29</v>
      </c>
      <c r="C64" s="172" t="s">
        <v>294</v>
      </c>
    </row>
    <row r="65" spans="1:3" ht="12.75">
      <c r="A65" s="176" t="s">
        <v>345</v>
      </c>
      <c r="B65" s="51" t="s">
        <v>34</v>
      </c>
      <c r="C65" s="172" t="s">
        <v>294</v>
      </c>
    </row>
    <row r="66" spans="1:3" ht="12.75">
      <c r="A66" s="176" t="s">
        <v>301</v>
      </c>
      <c r="B66" s="51" t="s">
        <v>512</v>
      </c>
      <c r="C66" s="172" t="s">
        <v>294</v>
      </c>
    </row>
    <row r="67" spans="1:3" ht="12.75">
      <c r="A67" s="176" t="s">
        <v>292</v>
      </c>
      <c r="B67" s="51" t="s">
        <v>515</v>
      </c>
      <c r="C67" s="172" t="s">
        <v>294</v>
      </c>
    </row>
    <row r="68" spans="1:3" ht="12.75">
      <c r="A68" s="176" t="s">
        <v>171</v>
      </c>
      <c r="B68" s="51" t="s">
        <v>524</v>
      </c>
      <c r="C68" s="172" t="s">
        <v>294</v>
      </c>
    </row>
    <row r="69" spans="1:3" ht="12.75">
      <c r="A69" s="176" t="s">
        <v>134</v>
      </c>
      <c r="B69" s="51" t="s">
        <v>366</v>
      </c>
      <c r="C69" s="172" t="s">
        <v>294</v>
      </c>
    </row>
    <row r="70" spans="1:3" ht="12.75">
      <c r="A70" s="176" t="s">
        <v>18</v>
      </c>
      <c r="B70" s="51" t="s">
        <v>377</v>
      </c>
      <c r="C70" s="172" t="s">
        <v>294</v>
      </c>
    </row>
    <row r="71" spans="1:3" ht="12.75">
      <c r="A71" s="176" t="s">
        <v>94</v>
      </c>
      <c r="B71" s="51" t="s">
        <v>332</v>
      </c>
      <c r="C71" s="172" t="s">
        <v>294</v>
      </c>
    </row>
    <row r="72" spans="1:3" ht="12.75">
      <c r="A72" s="176" t="s">
        <v>59</v>
      </c>
      <c r="B72" s="51" t="s">
        <v>338</v>
      </c>
      <c r="C72" s="172" t="s">
        <v>294</v>
      </c>
    </row>
    <row r="73" spans="1:3" ht="12.75">
      <c r="A73" s="176" t="s">
        <v>249</v>
      </c>
      <c r="B73" s="51" t="s">
        <v>481</v>
      </c>
      <c r="C73" s="172" t="s">
        <v>294</v>
      </c>
    </row>
    <row r="74" spans="1:3" ht="12.75">
      <c r="A74" s="176" t="s">
        <v>211</v>
      </c>
      <c r="B74" s="51" t="s">
        <v>488</v>
      </c>
      <c r="C74" s="172" t="s">
        <v>294</v>
      </c>
    </row>
    <row r="75" spans="1:3" ht="12.75">
      <c r="A75" s="176" t="s">
        <v>358</v>
      </c>
      <c r="B75" s="51" t="s">
        <v>147</v>
      </c>
      <c r="C75" s="172" t="s">
        <v>294</v>
      </c>
    </row>
    <row r="76" spans="1:3" ht="12.75">
      <c r="A76" s="176" t="s">
        <v>392</v>
      </c>
      <c r="B76" s="51" t="s">
        <v>151</v>
      </c>
      <c r="C76" s="172" t="s">
        <v>294</v>
      </c>
    </row>
    <row r="77" spans="1:3" ht="12.75">
      <c r="A77" s="176" t="s">
        <v>511</v>
      </c>
      <c r="B77" s="51" t="s">
        <v>300</v>
      </c>
      <c r="C77" s="172" t="s">
        <v>294</v>
      </c>
    </row>
    <row r="78" spans="1:3" ht="12.75">
      <c r="A78" s="176" t="s">
        <v>543</v>
      </c>
      <c r="B78" s="51" t="s">
        <v>307</v>
      </c>
      <c r="C78" s="172" t="s">
        <v>294</v>
      </c>
    </row>
    <row r="79" spans="1:3" ht="12.75">
      <c r="A79" s="176" t="s">
        <v>129</v>
      </c>
      <c r="B79" s="51" t="s">
        <v>371</v>
      </c>
      <c r="C79" s="172" t="s">
        <v>294</v>
      </c>
    </row>
    <row r="80" spans="1:3" ht="12.75">
      <c r="A80" s="176" t="s">
        <v>22</v>
      </c>
      <c r="B80" s="51" t="s">
        <v>378</v>
      </c>
      <c r="C80" s="172" t="s">
        <v>294</v>
      </c>
    </row>
    <row r="81" spans="1:3" ht="12.75">
      <c r="A81" s="176" t="s">
        <v>289</v>
      </c>
      <c r="B81" s="51" t="s">
        <v>520</v>
      </c>
      <c r="C81" s="172" t="s">
        <v>294</v>
      </c>
    </row>
    <row r="82" spans="1:3" ht="12.75">
      <c r="A82" s="176" t="s">
        <v>173</v>
      </c>
      <c r="B82" s="51" t="s">
        <v>526</v>
      </c>
      <c r="C82" s="172" t="s">
        <v>294</v>
      </c>
    </row>
    <row r="83" spans="1:3" ht="12.75">
      <c r="A83" s="176" t="s">
        <v>254</v>
      </c>
      <c r="B83" s="51" t="s">
        <v>476</v>
      </c>
      <c r="C83" s="172" t="s">
        <v>294</v>
      </c>
    </row>
    <row r="84" spans="1:3" ht="12.75">
      <c r="A84" s="176" t="s">
        <v>205</v>
      </c>
      <c r="B84" s="51" t="s">
        <v>486</v>
      </c>
      <c r="C84" s="172" t="s">
        <v>294</v>
      </c>
    </row>
    <row r="85" spans="1:3" ht="12.75">
      <c r="A85" s="176" t="s">
        <v>100</v>
      </c>
      <c r="B85" s="51" t="s">
        <v>326</v>
      </c>
      <c r="C85" s="172" t="s">
        <v>294</v>
      </c>
    </row>
    <row r="86" spans="1:3" ht="12.75">
      <c r="A86" s="176" t="s">
        <v>55</v>
      </c>
      <c r="B86" s="51" t="s">
        <v>335</v>
      </c>
      <c r="C86" s="172" t="s">
        <v>294</v>
      </c>
    </row>
    <row r="87" spans="1:3" ht="12.75">
      <c r="A87" s="176" t="s">
        <v>218</v>
      </c>
      <c r="B87" s="51" t="s">
        <v>603</v>
      </c>
      <c r="C87" s="172" t="s">
        <v>294</v>
      </c>
    </row>
    <row r="88" spans="1:3" ht="12.75">
      <c r="A88" s="176" t="s">
        <v>240</v>
      </c>
      <c r="B88" s="51" t="s">
        <v>607</v>
      </c>
      <c r="C88" s="172" t="s">
        <v>294</v>
      </c>
    </row>
    <row r="89" spans="1:3" ht="12.75">
      <c r="A89" s="176" t="s">
        <v>70</v>
      </c>
      <c r="B89" s="51" t="s">
        <v>446</v>
      </c>
      <c r="C89" s="172" t="s">
        <v>294</v>
      </c>
    </row>
    <row r="90" spans="1:3" ht="12.75">
      <c r="A90" s="176" t="s">
        <v>88</v>
      </c>
      <c r="B90" s="51" t="s">
        <v>451</v>
      </c>
      <c r="C90" s="172" t="s">
        <v>294</v>
      </c>
    </row>
    <row r="91" spans="1:3" ht="12.75">
      <c r="A91" s="176" t="s">
        <v>170</v>
      </c>
      <c r="B91" s="51" t="s">
        <v>534</v>
      </c>
      <c r="C91" s="172" t="s">
        <v>294</v>
      </c>
    </row>
    <row r="92" spans="1:3" ht="12.75">
      <c r="A92" s="176" t="s">
        <v>17</v>
      </c>
      <c r="B92" s="51" t="s">
        <v>385</v>
      </c>
      <c r="C92" s="172" t="s">
        <v>294</v>
      </c>
    </row>
    <row r="93" spans="1:3" ht="12.75">
      <c r="A93" s="176" t="s">
        <v>58</v>
      </c>
      <c r="B93" s="51" t="s">
        <v>422</v>
      </c>
      <c r="C93" s="172" t="s">
        <v>294</v>
      </c>
    </row>
    <row r="94" spans="1:3" ht="12.75">
      <c r="A94" s="176" t="s">
        <v>210</v>
      </c>
      <c r="B94" s="51" t="s">
        <v>578</v>
      </c>
      <c r="C94" s="172" t="s">
        <v>294</v>
      </c>
    </row>
    <row r="95" spans="1:3" ht="12.75">
      <c r="A95" s="176" t="s">
        <v>391</v>
      </c>
      <c r="B95" s="51" t="s">
        <v>7</v>
      </c>
      <c r="C95" s="172" t="s">
        <v>294</v>
      </c>
    </row>
    <row r="96" spans="1:3" ht="12.75">
      <c r="A96" s="176" t="s">
        <v>357</v>
      </c>
      <c r="B96" s="51" t="s">
        <v>14</v>
      </c>
      <c r="C96" s="172" t="s">
        <v>294</v>
      </c>
    </row>
    <row r="97" spans="1:3" ht="12.75">
      <c r="A97" s="176" t="s">
        <v>542</v>
      </c>
      <c r="B97" s="51" t="s">
        <v>160</v>
      </c>
      <c r="C97" s="172" t="s">
        <v>294</v>
      </c>
    </row>
    <row r="98" spans="1:3" ht="12.75">
      <c r="A98" s="176" t="s">
        <v>510</v>
      </c>
      <c r="B98" s="51" t="s">
        <v>167</v>
      </c>
      <c r="C98" s="172" t="s">
        <v>294</v>
      </c>
    </row>
    <row r="99" spans="1:3" ht="12.75">
      <c r="A99" s="176" t="s">
        <v>124</v>
      </c>
      <c r="B99" s="51" t="s">
        <v>344</v>
      </c>
      <c r="C99" s="172" t="s">
        <v>294</v>
      </c>
    </row>
    <row r="100" spans="1:3" ht="12.75">
      <c r="A100" s="176" t="s">
        <v>466</v>
      </c>
      <c r="B100" s="51" t="s">
        <v>234</v>
      </c>
      <c r="C100" s="172" t="s">
        <v>294</v>
      </c>
    </row>
    <row r="101" spans="1:3" ht="15.75" customHeight="1">
      <c r="A101" s="176" t="s">
        <v>165</v>
      </c>
      <c r="B101" s="102" t="s">
        <v>259</v>
      </c>
      <c r="C101" s="172" t="s">
        <v>294</v>
      </c>
    </row>
    <row r="102" spans="1:3" ht="15" customHeight="1">
      <c r="A102" s="176"/>
      <c r="B102" s="103" t="s">
        <v>141</v>
      </c>
      <c r="C102" s="172" t="s">
        <v>294</v>
      </c>
    </row>
    <row r="103" spans="1:3" ht="12" customHeight="1">
      <c r="A103" s="176" t="s">
        <v>495</v>
      </c>
      <c r="B103" s="102" t="s">
        <v>576</v>
      </c>
      <c r="C103" s="172" t="s">
        <v>294</v>
      </c>
    </row>
    <row r="104" spans="1:3" ht="12.75">
      <c r="A104" s="176" t="s">
        <v>519</v>
      </c>
      <c r="B104" s="102" t="s">
        <v>213</v>
      </c>
      <c r="C104" s="172" t="s">
        <v>294</v>
      </c>
    </row>
    <row r="105" spans="1:3" ht="12.75">
      <c r="A105" s="176" t="s">
        <v>232</v>
      </c>
      <c r="B105" s="102" t="s">
        <v>45</v>
      </c>
      <c r="C105" s="172" t="s">
        <v>294</v>
      </c>
    </row>
    <row r="106" spans="1:3" ht="12.75">
      <c r="A106" s="176" t="s">
        <v>121</v>
      </c>
      <c r="B106" s="102" t="s">
        <v>589</v>
      </c>
      <c r="C106" s="172" t="s">
        <v>294</v>
      </c>
    </row>
    <row r="107" spans="1:3" ht="12.75">
      <c r="A107" s="176" t="s">
        <v>440</v>
      </c>
      <c r="B107" s="102" t="s">
        <v>487</v>
      </c>
      <c r="C107" s="172" t="s">
        <v>294</v>
      </c>
    </row>
    <row r="108" spans="1:3" ht="12.75">
      <c r="A108" s="176"/>
      <c r="B108" s="102" t="s">
        <v>32</v>
      </c>
      <c r="C108" s="172" t="s">
        <v>294</v>
      </c>
    </row>
    <row r="109" spans="1:3" ht="12.75">
      <c r="A109" s="176"/>
      <c r="B109" s="102" t="s">
        <v>415</v>
      </c>
      <c r="C109" s="172" t="s">
        <v>294</v>
      </c>
    </row>
    <row r="110" spans="1:3" ht="12.75">
      <c r="A110" s="176" t="s">
        <v>279</v>
      </c>
      <c r="B110" s="102" t="s">
        <v>539</v>
      </c>
      <c r="C110" s="172" t="s">
        <v>294</v>
      </c>
    </row>
    <row r="111" spans="1:3" ht="12.75">
      <c r="A111" s="176" t="s">
        <v>57</v>
      </c>
      <c r="B111" s="102" t="s">
        <v>339</v>
      </c>
      <c r="C111" s="172" t="s">
        <v>294</v>
      </c>
    </row>
    <row r="112" spans="1:3" ht="12.75">
      <c r="A112" s="176" t="s">
        <v>356</v>
      </c>
      <c r="B112" s="102" t="s">
        <v>436</v>
      </c>
      <c r="C112" s="172" t="s">
        <v>294</v>
      </c>
    </row>
    <row r="113" spans="1:3" ht="19.5" customHeight="1">
      <c r="A113" s="176" t="s">
        <v>62</v>
      </c>
      <c r="B113" s="114" t="s">
        <v>408</v>
      </c>
      <c r="C113" s="172" t="s">
        <v>294</v>
      </c>
    </row>
    <row r="114" spans="1:3" ht="12.75">
      <c r="A114" s="176" t="s">
        <v>380</v>
      </c>
      <c r="B114" s="114" t="s">
        <v>222</v>
      </c>
      <c r="C114" s="172" t="s">
        <v>294</v>
      </c>
    </row>
    <row r="115" spans="1:3" ht="38.25" customHeight="1">
      <c r="A115" s="176" t="s">
        <v>116</v>
      </c>
      <c r="B115" s="102" t="s">
        <v>217</v>
      </c>
      <c r="C115" s="172" t="s">
        <v>294</v>
      </c>
    </row>
    <row r="116" spans="1:3" ht="12.75">
      <c r="A116" s="176" t="s">
        <v>310</v>
      </c>
      <c r="B116" s="102" t="s">
        <v>286</v>
      </c>
      <c r="C116" s="172" t="s">
        <v>294</v>
      </c>
    </row>
    <row r="117" spans="1:3" ht="19.5" customHeight="1">
      <c r="A117" s="177" t="s">
        <v>230</v>
      </c>
      <c r="B117" s="169" t="s">
        <v>127</v>
      </c>
      <c r="C117" s="173" t="s">
        <v>294</v>
      </c>
    </row>
    <row r="118" spans="1:3" ht="12.75" customHeight="1">
      <c r="A118" s="177" t="s">
        <v>146</v>
      </c>
      <c r="B118" s="169" t="s">
        <v>107</v>
      </c>
      <c r="C118" s="173" t="s">
        <v>294</v>
      </c>
    </row>
    <row r="119" spans="1:3" ht="12.75">
      <c r="A119" s="177" t="s">
        <v>435</v>
      </c>
      <c r="B119" s="168" t="s">
        <v>213</v>
      </c>
      <c r="C119" s="173" t="s">
        <v>294</v>
      </c>
    </row>
    <row r="120" spans="1:3" ht="12.75">
      <c r="A120" s="177" t="s">
        <v>474</v>
      </c>
      <c r="B120" s="168" t="s">
        <v>337</v>
      </c>
      <c r="C120" s="173" t="s">
        <v>294</v>
      </c>
    </row>
    <row r="121" spans="1:3" ht="12.75">
      <c r="A121" s="177" t="s">
        <v>370</v>
      </c>
      <c r="B121" s="168" t="s">
        <v>475</v>
      </c>
      <c r="C121" s="173" t="s">
        <v>294</v>
      </c>
    </row>
    <row r="122" spans="1:3" ht="17.25" customHeight="1">
      <c r="A122" s="177" t="s">
        <v>362</v>
      </c>
      <c r="B122" s="169" t="s">
        <v>73</v>
      </c>
      <c r="C122" s="173" t="s">
        <v>294</v>
      </c>
    </row>
    <row r="123" spans="1:3" ht="12" customHeight="1">
      <c r="A123" s="177" t="s">
        <v>104</v>
      </c>
      <c r="B123" s="169" t="s">
        <v>602</v>
      </c>
      <c r="C123" s="173" t="s">
        <v>294</v>
      </c>
    </row>
    <row r="124" spans="1:3" ht="18.75" customHeight="1">
      <c r="A124" s="177" t="s">
        <v>145</v>
      </c>
      <c r="B124" s="169" t="s">
        <v>494</v>
      </c>
      <c r="C124" s="173" t="s">
        <v>294</v>
      </c>
    </row>
    <row r="125" spans="1:3" s="81" customFormat="1" ht="12.75">
      <c r="A125" s="177" t="s">
        <v>195</v>
      </c>
      <c r="B125" s="168" t="s">
        <v>270</v>
      </c>
      <c r="C125" s="173" t="s">
        <v>294</v>
      </c>
    </row>
    <row r="126" spans="1:3" s="81" customFormat="1" ht="25.5" customHeight="1">
      <c r="A126" s="178" t="s">
        <v>233</v>
      </c>
      <c r="B126" s="170" t="s">
        <v>164</v>
      </c>
      <c r="C126" s="174" t="s">
        <v>294</v>
      </c>
    </row>
    <row r="127" spans="1:3" s="81" customFormat="1" ht="12.75">
      <c r="A127" s="156" t="s">
        <v>269</v>
      </c>
      <c r="B127" s="171" t="s">
        <v>462</v>
      </c>
      <c r="C127" s="175" t="s">
        <v>294</v>
      </c>
    </row>
    <row r="128" spans="1:3" ht="12.75">
      <c r="A128" s="156"/>
      <c r="B128" s="155" t="s">
        <v>348</v>
      </c>
      <c r="C128" s="175" t="s">
        <v>294</v>
      </c>
    </row>
    <row r="129" spans="1:3" ht="12.75">
      <c r="A129" s="156"/>
      <c r="B129" s="155" t="s">
        <v>214</v>
      </c>
      <c r="C129" s="175" t="s">
        <v>294</v>
      </c>
    </row>
    <row r="130" spans="1:3" ht="12.75">
      <c r="A130" s="176"/>
      <c r="B130" s="102" t="s">
        <v>253</v>
      </c>
      <c r="C130" s="172" t="s">
        <v>294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35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27.125" style="0" customWidth="1"/>
    <col min="2" max="2" width="60.75390625" style="0" customWidth="1"/>
    <col min="3" max="3" width="22.875" style="0" customWidth="1"/>
  </cols>
  <sheetData>
    <row r="1" spans="1:2" ht="51">
      <c r="A1" s="51" t="s">
        <v>16</v>
      </c>
      <c r="B1" s="51" t="s">
        <v>118</v>
      </c>
    </row>
    <row r="2" spans="1:3" ht="25.5" customHeight="1">
      <c r="A2" s="82" t="s">
        <v>209</v>
      </c>
      <c r="B2" s="51" t="s">
        <v>457</v>
      </c>
      <c r="C2" s="80"/>
    </row>
    <row r="3" spans="1:2" ht="51">
      <c r="A3" s="51" t="s">
        <v>353</v>
      </c>
      <c r="B3" s="51" t="s">
        <v>220</v>
      </c>
    </row>
    <row r="4" ht="12.75" customHeight="1">
      <c r="B4" s="74" t="s">
        <v>99</v>
      </c>
    </row>
    <row r="5" spans="2:3" ht="12.75" customHeight="1">
      <c r="B5" s="51" t="s">
        <v>480</v>
      </c>
      <c r="C5" t="s">
        <v>456</v>
      </c>
    </row>
    <row r="6" spans="2:3" ht="12.75" customHeight="1">
      <c r="B6" s="52" t="s">
        <v>590</v>
      </c>
      <c r="C6" t="s">
        <v>31</v>
      </c>
    </row>
    <row r="7" ht="12.75" customHeight="1">
      <c r="B7" s="78" t="s">
        <v>569</v>
      </c>
    </row>
    <row r="8" ht="12.75">
      <c r="B8" t="s">
        <v>331</v>
      </c>
    </row>
    <row r="9" spans="2:3" ht="12.75" customHeight="1">
      <c r="B9" t="s">
        <v>448</v>
      </c>
    </row>
    <row r="10" spans="2:3" ht="12.75">
      <c r="B10" t="s">
        <v>43</v>
      </c>
      <c r="C10" t="str">
        <f>КСО</f>
        <v>ПБС</v>
      </c>
    </row>
    <row r="11" ht="12.75" customHeight="1">
      <c r="B11" s="78" t="s">
        <v>159</v>
      </c>
    </row>
    <row r="12" ht="12.75" customHeight="1">
      <c r="B12" s="78" t="s">
        <v>577</v>
      </c>
    </row>
    <row r="13" ht="12.75" customHeight="1">
      <c r="B13" s="78" t="s">
        <v>265</v>
      </c>
    </row>
    <row r="14" ht="12.75" customHeight="1">
      <c r="B14" s="74" t="s">
        <v>582</v>
      </c>
    </row>
    <row r="15" ht="12.75" customHeight="1">
      <c r="B15" s="74" t="s">
        <v>13</v>
      </c>
    </row>
    <row r="16" ht="12.75" customHeight="1">
      <c r="B16" s="74" t="s">
        <v>330</v>
      </c>
    </row>
    <row r="17" ht="12.75" customHeight="1">
      <c r="B17" s="74" t="s">
        <v>177</v>
      </c>
    </row>
    <row r="18" ht="12.75" customHeight="1">
      <c r="B18" s="74" t="s">
        <v>40</v>
      </c>
    </row>
    <row r="19" ht="12.75" customHeight="1">
      <c r="B19" s="74" t="s">
        <v>123</v>
      </c>
    </row>
    <row r="20" ht="12.75" customHeight="1">
      <c r="B20" s="74" t="s">
        <v>365</v>
      </c>
    </row>
    <row r="21" ht="12.75" customHeight="1">
      <c r="B21" s="74" t="s">
        <v>389</v>
      </c>
    </row>
    <row r="22" ht="12.75">
      <c r="B22" s="74" t="s">
        <v>561</v>
      </c>
    </row>
    <row r="23" ht="12.75" customHeight="1">
      <c r="B23" s="74" t="s">
        <v>350</v>
      </c>
    </row>
    <row r="24" ht="12.75" customHeight="1">
      <c r="B24" s="74" t="s">
        <v>159</v>
      </c>
    </row>
    <row r="25" ht="12.75" customHeight="1">
      <c r="B25" s="75" t="s">
        <v>272</v>
      </c>
    </row>
    <row r="26" ht="12.75" customHeight="1">
      <c r="B26" s="74" t="s">
        <v>99</v>
      </c>
    </row>
    <row r="27" spans="2:3" ht="12.75" customHeight="1">
      <c r="B27" s="79" t="s">
        <v>407</v>
      </c>
      <c r="C27" t="s">
        <v>405</v>
      </c>
    </row>
    <row r="28" spans="2:3" ht="12.75" customHeight="1">
      <c r="B28" t="s">
        <v>461</v>
      </c>
      <c r="C28" t="s">
        <v>192</v>
      </c>
    </row>
    <row r="29" spans="2:3" ht="12.75" customHeight="1">
      <c r="B29" t="s">
        <v>138</v>
      </c>
    </row>
    <row r="30" spans="2:3" ht="12.75" customHeight="1">
      <c r="B30" t="s">
        <v>208</v>
      </c>
    </row>
    <row r="31" ht="12.75" customHeight="1">
      <c r="B31" s="76" t="s">
        <v>159</v>
      </c>
    </row>
    <row r="32" ht="12.75" customHeight="1">
      <c r="B32" s="76" t="s">
        <v>275</v>
      </c>
    </row>
    <row r="33" spans="2:3" ht="12.75" customHeight="1">
      <c r="B33" s="79" t="s">
        <v>299</v>
      </c>
      <c r="C33" t="s">
        <v>12</v>
      </c>
    </row>
    <row r="34" ht="12.75" customHeight="1">
      <c r="B34" s="77" t="s">
        <v>159</v>
      </c>
    </row>
    <row r="35" ht="12.75" customHeight="1">
      <c r="B35" s="77" t="s">
        <v>421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created xsi:type="dcterms:W3CDTF">2019-01-21T08:24:30Z</dcterms:created>
  <dcterms:modified xsi:type="dcterms:W3CDTF">2019-01-21T08:24:30Z</dcterms:modified>
  <cp:category/>
  <cp:version/>
  <cp:contentType/>
  <cp:contentStatus/>
</cp:coreProperties>
</file>